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2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 i="62" s="1"/>
  <c r="AA7" i="14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A12" i="62" s="1"/>
  <c r="AB12" i="14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A15" i="62" s="1"/>
  <c r="AB15" i="14"/>
  <c r="AC15"/>
  <c r="X16"/>
  <c r="AA16" i="61" s="1"/>
  <c r="Y16" i="14"/>
  <c r="Z16"/>
  <c r="AA16"/>
  <c r="AA16" i="62" s="1"/>
  <c r="AB16" i="14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A22" i="62" s="1"/>
  <c r="AB22" i="14"/>
  <c r="AA22" i="63" s="1"/>
  <c r="AC22" i="14"/>
  <c r="X23"/>
  <c r="Y23"/>
  <c r="Z23"/>
  <c r="AA23" i="62" s="1"/>
  <c r="AA23" i="14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 i="62" s="1"/>
  <c r="AA31" i="14"/>
  <c r="AB31"/>
  <c r="AC31"/>
  <c r="X32"/>
  <c r="AA32" i="61" s="1"/>
  <c r="Y32" i="14"/>
  <c r="Z32"/>
  <c r="AA32"/>
  <c r="AA32" i="62" s="1"/>
  <c r="AB32" i="14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A38" i="62" s="1"/>
  <c r="AB38" i="14"/>
  <c r="AA38" i="63" s="1"/>
  <c r="AC38" i="14"/>
  <c r="X39"/>
  <c r="Y39"/>
  <c r="Z39"/>
  <c r="AA39" i="62" s="1"/>
  <c r="AA39" i="14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A52" i="62" s="1"/>
  <c r="AB52" i="14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 i="62" s="1"/>
  <c r="AA55" i="14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A58" i="62" s="1"/>
  <c r="AB58" i="14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 i="62" s="1"/>
  <c r="AA63" i="14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A68" i="62" s="1"/>
  <c r="AB68" i="14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 i="62" s="1"/>
  <c r="AA71" i="14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A74" i="62" s="1"/>
  <c r="AB74" i="1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 i="62" s="1"/>
  <c r="AA87" i="14"/>
  <c r="AB87"/>
  <c r="AC87"/>
  <c r="X88"/>
  <c r="Y88"/>
  <c r="Z88"/>
  <c r="AA88"/>
  <c r="AA88" i="62" s="1"/>
  <c r="AB88" i="14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A94" i="62" s="1"/>
  <c r="AB94" i="14"/>
  <c r="AA94" i="63" s="1"/>
  <c r="AC94" i="14"/>
  <c r="X95"/>
  <c r="Y95"/>
  <c r="Z95"/>
  <c r="AA95" i="62" s="1"/>
  <c r="AA95" i="14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Y8"/>
  <c r="Z8"/>
  <c r="AA8"/>
  <c r="Y9"/>
  <c r="Z9"/>
  <c r="Y10"/>
  <c r="Z10"/>
  <c r="AA10"/>
  <c r="AB10"/>
  <c r="Y11"/>
  <c r="Z11"/>
  <c r="Y12"/>
  <c r="Z12"/>
  <c r="Y13"/>
  <c r="Z13"/>
  <c r="Y14"/>
  <c r="Z14"/>
  <c r="AA14"/>
  <c r="AB14"/>
  <c r="Y15"/>
  <c r="Z15"/>
  <c r="Y16"/>
  <c r="Z16"/>
  <c r="Y17"/>
  <c r="Z17"/>
  <c r="Y18"/>
  <c r="Z18"/>
  <c r="AA18"/>
  <c r="AB18"/>
  <c r="Y19"/>
  <c r="Z19"/>
  <c r="Y20"/>
  <c r="Z20"/>
  <c r="AA20"/>
  <c r="Y21"/>
  <c r="Z21"/>
  <c r="Y22"/>
  <c r="Z22"/>
  <c r="AB22"/>
  <c r="Y23"/>
  <c r="Z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Y32"/>
  <c r="Z32"/>
  <c r="Y33"/>
  <c r="Z33"/>
  <c r="Y34"/>
  <c r="Z34"/>
  <c r="AA34"/>
  <c r="AB34"/>
  <c r="Y35"/>
  <c r="Z35"/>
  <c r="Y36"/>
  <c r="Z36"/>
  <c r="AA36"/>
  <c r="Y37"/>
  <c r="Z37"/>
  <c r="Y38"/>
  <c r="Z38"/>
  <c r="AB38"/>
  <c r="Y39"/>
  <c r="Z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Y53"/>
  <c r="Z53"/>
  <c r="Y54"/>
  <c r="Z54"/>
  <c r="AA54"/>
  <c r="AB54"/>
  <c r="Y55"/>
  <c r="Z55"/>
  <c r="Y56"/>
  <c r="Z56"/>
  <c r="AA56"/>
  <c r="Y57"/>
  <c r="Z57"/>
  <c r="Y58"/>
  <c r="Z58"/>
  <c r="AB58"/>
  <c r="Y59"/>
  <c r="Z59"/>
  <c r="Y60"/>
  <c r="Z60"/>
  <c r="AA60"/>
  <c r="Y61"/>
  <c r="Z61"/>
  <c r="Y62"/>
  <c r="Z62"/>
  <c r="AA62"/>
  <c r="AB62"/>
  <c r="Y63"/>
  <c r="Z63"/>
  <c r="Y64"/>
  <c r="Z64"/>
  <c r="AA64"/>
  <c r="Y65"/>
  <c r="Z65"/>
  <c r="Y66"/>
  <c r="Z66"/>
  <c r="AA66"/>
  <c r="AB66"/>
  <c r="Y67"/>
  <c r="Z67"/>
  <c r="Y68"/>
  <c r="Z68"/>
  <c r="Y69"/>
  <c r="Z69"/>
  <c r="Y70"/>
  <c r="Z70"/>
  <c r="AA70"/>
  <c r="AB70"/>
  <c r="Y71"/>
  <c r="Z71"/>
  <c r="Y72"/>
  <c r="Z72"/>
  <c r="AA72"/>
  <c r="Y73"/>
  <c r="Z73"/>
  <c r="Y74"/>
  <c r="Z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Y88"/>
  <c r="Z88"/>
  <c r="Y89"/>
  <c r="Z89"/>
  <c r="Y90"/>
  <c r="Z90"/>
  <c r="AA90"/>
  <c r="AB90"/>
  <c r="Y91"/>
  <c r="Z91"/>
  <c r="Y92"/>
  <c r="Z92"/>
  <c r="AA92"/>
  <c r="Y93"/>
  <c r="Z93"/>
  <c r="Y94"/>
  <c r="Z94"/>
  <c r="AB94"/>
  <c r="Y95"/>
  <c r="Z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O99" i="29" l="1"/>
  <c r="AB72" i="63"/>
  <c r="AB44"/>
  <c r="AB36"/>
  <c r="AB32"/>
  <c r="AB28"/>
  <c r="AB24"/>
  <c r="AB4"/>
  <c r="AB97"/>
  <c r="AB96" i="61"/>
  <c r="AB88"/>
  <c r="AB80"/>
  <c r="AB76"/>
  <c r="AB72"/>
  <c r="AB68"/>
  <c r="AB60"/>
  <c r="AB44"/>
  <c r="AB24"/>
  <c r="AB93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F33" s="1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F43" s="1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F65" s="1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F75" s="1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F87" s="1"/>
  <c r="C87"/>
  <c r="B88"/>
  <c r="C88"/>
  <c r="B89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F83" s="1"/>
  <c r="C83"/>
  <c r="B84"/>
  <c r="C84"/>
  <c r="B85"/>
  <c r="C85"/>
  <c r="B86"/>
  <c r="C86"/>
  <c r="B87"/>
  <c r="F87" s="1"/>
  <c r="C87"/>
  <c r="B88"/>
  <c r="C88"/>
  <c r="B89"/>
  <c r="C89"/>
  <c r="B90"/>
  <c r="C90"/>
  <c r="B91"/>
  <c r="C91"/>
  <c r="B92"/>
  <c r="C92"/>
  <c r="B93"/>
  <c r="C93"/>
  <c r="B94"/>
  <c r="C94"/>
  <c r="B95"/>
  <c r="F95" s="1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F53" s="1"/>
  <c r="C53"/>
  <c r="B54"/>
  <c r="C54"/>
  <c r="B55"/>
  <c r="C55"/>
  <c r="B56"/>
  <c r="C56"/>
  <c r="B57"/>
  <c r="C57"/>
  <c r="B58"/>
  <c r="C58"/>
  <c r="B59"/>
  <c r="C59"/>
  <c r="B60"/>
  <c r="C60"/>
  <c r="B61"/>
  <c r="F61" s="1"/>
  <c r="C61"/>
  <c r="B62"/>
  <c r="C62"/>
  <c r="B63"/>
  <c r="C63"/>
  <c r="B64"/>
  <c r="C64"/>
  <c r="B65"/>
  <c r="C65"/>
  <c r="B66"/>
  <c r="C66"/>
  <c r="B67"/>
  <c r="C67"/>
  <c r="B68"/>
  <c r="C68"/>
  <c r="B69"/>
  <c r="F69" s="1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F5" s="1"/>
  <c r="C5"/>
  <c r="B6"/>
  <c r="C6"/>
  <c r="B7"/>
  <c r="C7"/>
  <c r="B8"/>
  <c r="C8"/>
  <c r="B9"/>
  <c r="C9"/>
  <c r="B10"/>
  <c r="C10"/>
  <c r="B11"/>
  <c r="C11"/>
  <c r="B12"/>
  <c r="C12"/>
  <c r="B13"/>
  <c r="F13" s="1"/>
  <c r="C13"/>
  <c r="B14"/>
  <c r="C14"/>
  <c r="B15"/>
  <c r="C15"/>
  <c r="B16"/>
  <c r="C16"/>
  <c r="B17"/>
  <c r="C17"/>
  <c r="B18"/>
  <c r="C18"/>
  <c r="B19"/>
  <c r="C19"/>
  <c r="B20"/>
  <c r="C20"/>
  <c r="B21"/>
  <c r="F21" s="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F35" s="1"/>
  <c r="C35"/>
  <c r="B36"/>
  <c r="C36"/>
  <c r="B37"/>
  <c r="C37"/>
  <c r="B38"/>
  <c r="C38"/>
  <c r="B39"/>
  <c r="C39"/>
  <c r="B40"/>
  <c r="C40"/>
  <c r="B41"/>
  <c r="C41"/>
  <c r="B42"/>
  <c r="C42"/>
  <c r="B43"/>
  <c r="F43" s="1"/>
  <c r="C43"/>
  <c r="B44"/>
  <c r="C44"/>
  <c r="B45"/>
  <c r="C45"/>
  <c r="B46"/>
  <c r="C46"/>
  <c r="B47"/>
  <c r="C47"/>
  <c r="B48"/>
  <c r="C48"/>
  <c r="B49"/>
  <c r="C49"/>
  <c r="B50"/>
  <c r="C50"/>
  <c r="B51"/>
  <c r="F51" s="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F67" s="1"/>
  <c r="C67"/>
  <c r="B68"/>
  <c r="C68"/>
  <c r="B69"/>
  <c r="C69"/>
  <c r="B70"/>
  <c r="C70"/>
  <c r="B71"/>
  <c r="C71"/>
  <c r="B72"/>
  <c r="C72"/>
  <c r="B73"/>
  <c r="C73"/>
  <c r="B74"/>
  <c r="C74"/>
  <c r="B75"/>
  <c r="F75" s="1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C99" s="1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C19"/>
  <c r="B20"/>
  <c r="C20"/>
  <c r="B21"/>
  <c r="F21" s="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F39" s="1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F10" s="1"/>
  <c r="C10"/>
  <c r="B11"/>
  <c r="F11" s="1"/>
  <c r="C11"/>
  <c r="B12"/>
  <c r="C12"/>
  <c r="B13"/>
  <c r="C13"/>
  <c r="B14"/>
  <c r="C14"/>
  <c r="B15"/>
  <c r="F15" s="1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F73" s="1"/>
  <c r="C73"/>
  <c r="B74"/>
  <c r="C74"/>
  <c r="B75"/>
  <c r="C75"/>
  <c r="B76"/>
  <c r="C76"/>
  <c r="B77"/>
  <c r="C77"/>
  <c r="B78"/>
  <c r="C78"/>
  <c r="B79"/>
  <c r="C79"/>
  <c r="B80"/>
  <c r="C80"/>
  <c r="B81"/>
  <c r="F81" s="1"/>
  <c r="C81"/>
  <c r="B82"/>
  <c r="C82"/>
  <c r="B83"/>
  <c r="C83"/>
  <c r="B84"/>
  <c r="C84"/>
  <c r="B85"/>
  <c r="C85"/>
  <c r="B86"/>
  <c r="C86"/>
  <c r="B87"/>
  <c r="C87"/>
  <c r="B88"/>
  <c r="C88"/>
  <c r="B89"/>
  <c r="F89" s="1"/>
  <c r="C89"/>
  <c r="B90"/>
  <c r="C90"/>
  <c r="B91"/>
  <c r="C91"/>
  <c r="B92"/>
  <c r="C92"/>
  <c r="B93"/>
  <c r="C93"/>
  <c r="B94"/>
  <c r="C94"/>
  <c r="B95"/>
  <c r="F95" s="1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N89"/>
  <c r="U88"/>
  <c r="N88"/>
  <c r="F88"/>
  <c r="U87"/>
  <c r="U86"/>
  <c r="N86"/>
  <c r="F86"/>
  <c r="U85"/>
  <c r="N85"/>
  <c r="U84"/>
  <c r="N84"/>
  <c r="F84"/>
  <c r="U83"/>
  <c r="U82"/>
  <c r="N82"/>
  <c r="F82"/>
  <c r="U81"/>
  <c r="N81"/>
  <c r="U80"/>
  <c r="N80"/>
  <c r="F80"/>
  <c r="U79"/>
  <c r="U78"/>
  <c r="F78"/>
  <c r="U77"/>
  <c r="N77"/>
  <c r="U76"/>
  <c r="N76"/>
  <c r="F76"/>
  <c r="U75"/>
  <c r="U74"/>
  <c r="N74"/>
  <c r="F74"/>
  <c r="U73"/>
  <c r="N73"/>
  <c r="U72"/>
  <c r="N72"/>
  <c r="F72"/>
  <c r="U71"/>
  <c r="U70"/>
  <c r="N70"/>
  <c r="F70"/>
  <c r="U69"/>
  <c r="N69"/>
  <c r="U68"/>
  <c r="N68"/>
  <c r="F68"/>
  <c r="U67"/>
  <c r="U66"/>
  <c r="N66"/>
  <c r="F66"/>
  <c r="U65"/>
  <c r="N65"/>
  <c r="U64"/>
  <c r="N64"/>
  <c r="F64"/>
  <c r="U63"/>
  <c r="U62"/>
  <c r="N62"/>
  <c r="F62"/>
  <c r="U61"/>
  <c r="N61"/>
  <c r="U60"/>
  <c r="N60"/>
  <c r="F60"/>
  <c r="U59"/>
  <c r="F59"/>
  <c r="U58"/>
  <c r="N58"/>
  <c r="F58"/>
  <c r="U57"/>
  <c r="N57"/>
  <c r="U56"/>
  <c r="N56"/>
  <c r="F56"/>
  <c r="U55"/>
  <c r="U54"/>
  <c r="N54"/>
  <c r="F54"/>
  <c r="U53"/>
  <c r="N53"/>
  <c r="U52"/>
  <c r="N52"/>
  <c r="F52"/>
  <c r="U51"/>
  <c r="U50"/>
  <c r="N50"/>
  <c r="F50"/>
  <c r="U49"/>
  <c r="N49"/>
  <c r="F49"/>
  <c r="U48"/>
  <c r="N48"/>
  <c r="F48"/>
  <c r="U47"/>
  <c r="U46"/>
  <c r="N46"/>
  <c r="F46"/>
  <c r="U45"/>
  <c r="N45"/>
  <c r="U44"/>
  <c r="N44"/>
  <c r="F44"/>
  <c r="U43"/>
  <c r="U42"/>
  <c r="N42"/>
  <c r="F42"/>
  <c r="U41"/>
  <c r="N41"/>
  <c r="U40"/>
  <c r="N40"/>
  <c r="F40"/>
  <c r="U39"/>
  <c r="U38"/>
  <c r="N38"/>
  <c r="F38"/>
  <c r="U37"/>
  <c r="N37"/>
  <c r="U36"/>
  <c r="N36"/>
  <c r="F36"/>
  <c r="U35"/>
  <c r="U34"/>
  <c r="N34"/>
  <c r="F34"/>
  <c r="U33"/>
  <c r="N33"/>
  <c r="U32"/>
  <c r="N32"/>
  <c r="F32"/>
  <c r="U31"/>
  <c r="U30"/>
  <c r="N30"/>
  <c r="F30"/>
  <c r="U29"/>
  <c r="N29"/>
  <c r="U28"/>
  <c r="F28"/>
  <c r="U27"/>
  <c r="N27"/>
  <c r="U26"/>
  <c r="N26"/>
  <c r="F26"/>
  <c r="U25"/>
  <c r="N25"/>
  <c r="U24"/>
  <c r="N24"/>
  <c r="F24"/>
  <c r="U23"/>
  <c r="U22"/>
  <c r="N22"/>
  <c r="F22"/>
  <c r="U21"/>
  <c r="N21"/>
  <c r="U20"/>
  <c r="N20"/>
  <c r="F20"/>
  <c r="U19"/>
  <c r="U18"/>
  <c r="N18"/>
  <c r="F18"/>
  <c r="U17"/>
  <c r="N17"/>
  <c r="U16"/>
  <c r="N16"/>
  <c r="F16"/>
  <c r="U15"/>
  <c r="F15"/>
  <c r="U14"/>
  <c r="N14"/>
  <c r="F14"/>
  <c r="U13"/>
  <c r="N13"/>
  <c r="U12"/>
  <c r="N12"/>
  <c r="F12"/>
  <c r="U11"/>
  <c r="U10"/>
  <c r="N10"/>
  <c r="F10"/>
  <c r="U9"/>
  <c r="N9"/>
  <c r="U8"/>
  <c r="N8"/>
  <c r="F8"/>
  <c r="U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U20"/>
  <c r="F20"/>
  <c r="U19"/>
  <c r="U18"/>
  <c r="AD17"/>
  <c r="U17"/>
  <c r="U16"/>
  <c r="F16"/>
  <c r="U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F77"/>
  <c r="U76"/>
  <c r="N76"/>
  <c r="F76"/>
  <c r="U75"/>
  <c r="U74"/>
  <c r="N74"/>
  <c r="F74"/>
  <c r="U73"/>
  <c r="U72"/>
  <c r="N72"/>
  <c r="F72"/>
  <c r="U71"/>
  <c r="U70"/>
  <c r="N70"/>
  <c r="F70"/>
  <c r="U69"/>
  <c r="U68"/>
  <c r="N68"/>
  <c r="F68"/>
  <c r="U67"/>
  <c r="U66"/>
  <c r="N66"/>
  <c r="F66"/>
  <c r="U65"/>
  <c r="U64"/>
  <c r="N64"/>
  <c r="F64"/>
  <c r="U63"/>
  <c r="U62"/>
  <c r="N62"/>
  <c r="F62"/>
  <c r="U61"/>
  <c r="U60"/>
  <c r="N60"/>
  <c r="F60"/>
  <c r="U59"/>
  <c r="U58"/>
  <c r="N58"/>
  <c r="F58"/>
  <c r="U57"/>
  <c r="U56"/>
  <c r="N56"/>
  <c r="F56"/>
  <c r="U55"/>
  <c r="U54"/>
  <c r="N54"/>
  <c r="F54"/>
  <c r="U53"/>
  <c r="U52"/>
  <c r="N52"/>
  <c r="F52"/>
  <c r="U51"/>
  <c r="U50"/>
  <c r="N50"/>
  <c r="F50"/>
  <c r="U49"/>
  <c r="U48"/>
  <c r="N48"/>
  <c r="F48"/>
  <c r="U47"/>
  <c r="U46"/>
  <c r="N46"/>
  <c r="F46"/>
  <c r="U45"/>
  <c r="F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F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U72"/>
  <c r="F72"/>
  <c r="U71"/>
  <c r="N71"/>
  <c r="U70"/>
  <c r="F70"/>
  <c r="U69"/>
  <c r="N69"/>
  <c r="U68"/>
  <c r="F68"/>
  <c r="U67"/>
  <c r="N67"/>
  <c r="U66"/>
  <c r="F66"/>
  <c r="U65"/>
  <c r="N65"/>
  <c r="U64"/>
  <c r="F64"/>
  <c r="U63"/>
  <c r="N63"/>
  <c r="U62"/>
  <c r="F62"/>
  <c r="U61"/>
  <c r="N61"/>
  <c r="U60"/>
  <c r="F60"/>
  <c r="U59"/>
  <c r="N59"/>
  <c r="F59"/>
  <c r="U58"/>
  <c r="F58"/>
  <c r="U57"/>
  <c r="N57"/>
  <c r="U56"/>
  <c r="F56"/>
  <c r="U55"/>
  <c r="N55"/>
  <c r="U54"/>
  <c r="F54"/>
  <c r="U53"/>
  <c r="N53"/>
  <c r="U52"/>
  <c r="F52"/>
  <c r="U51"/>
  <c r="N51"/>
  <c r="U50"/>
  <c r="F50"/>
  <c r="U49"/>
  <c r="N49"/>
  <c r="U48"/>
  <c r="F48"/>
  <c r="U47"/>
  <c r="N47"/>
  <c r="U46"/>
  <c r="F46"/>
  <c r="U45"/>
  <c r="N45"/>
  <c r="U44"/>
  <c r="F44"/>
  <c r="U43"/>
  <c r="N43"/>
  <c r="U42"/>
  <c r="F42"/>
  <c r="U41"/>
  <c r="N41"/>
  <c r="U40"/>
  <c r="F40"/>
  <c r="U39"/>
  <c r="N39"/>
  <c r="U38"/>
  <c r="F38"/>
  <c r="U37"/>
  <c r="N37"/>
  <c r="U36"/>
  <c r="F36"/>
  <c r="U35"/>
  <c r="N35"/>
  <c r="U34"/>
  <c r="F34"/>
  <c r="U33"/>
  <c r="N33"/>
  <c r="U32"/>
  <c r="F32"/>
  <c r="U31"/>
  <c r="N31"/>
  <c r="U30"/>
  <c r="N30"/>
  <c r="F30"/>
  <c r="U29"/>
  <c r="U28"/>
  <c r="N28"/>
  <c r="F28"/>
  <c r="U27"/>
  <c r="N27"/>
  <c r="U26"/>
  <c r="N26"/>
  <c r="F26"/>
  <c r="U25"/>
  <c r="U24"/>
  <c r="N24"/>
  <c r="F24"/>
  <c r="U23"/>
  <c r="U22"/>
  <c r="N22"/>
  <c r="F22"/>
  <c r="U21"/>
  <c r="U20"/>
  <c r="N20"/>
  <c r="F20"/>
  <c r="U19"/>
  <c r="U18"/>
  <c r="N18"/>
  <c r="F18"/>
  <c r="U17"/>
  <c r="U16"/>
  <c r="N16"/>
  <c r="F16"/>
  <c r="U15"/>
  <c r="U14"/>
  <c r="N14"/>
  <c r="F14"/>
  <c r="U13"/>
  <c r="U12"/>
  <c r="N12"/>
  <c r="F12"/>
  <c r="U11"/>
  <c r="U10"/>
  <c r="N10"/>
  <c r="F10"/>
  <c r="U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U50"/>
  <c r="N50"/>
  <c r="F50"/>
  <c r="U49"/>
  <c r="N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U34"/>
  <c r="N34"/>
  <c r="F34"/>
  <c r="U33"/>
  <c r="N33"/>
  <c r="F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U22"/>
  <c r="F22"/>
  <c r="U21"/>
  <c r="N21"/>
  <c r="U20"/>
  <c r="F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U92"/>
  <c r="N92"/>
  <c r="F92"/>
  <c r="U91"/>
  <c r="U90"/>
  <c r="F90"/>
  <c r="U89"/>
  <c r="N89"/>
  <c r="U88"/>
  <c r="N88"/>
  <c r="F88"/>
  <c r="U87"/>
  <c r="U86"/>
  <c r="F86"/>
  <c r="U85"/>
  <c r="N85"/>
  <c r="U84"/>
  <c r="N84"/>
  <c r="F84"/>
  <c r="U83"/>
  <c r="U82"/>
  <c r="F82"/>
  <c r="U81"/>
  <c r="N81"/>
  <c r="U80"/>
  <c r="N80"/>
  <c r="F80"/>
  <c r="U79"/>
  <c r="U78"/>
  <c r="F78"/>
  <c r="U77"/>
  <c r="N77"/>
  <c r="U76"/>
  <c r="N76"/>
  <c r="F76"/>
  <c r="U75"/>
  <c r="U74"/>
  <c r="F74"/>
  <c r="U73"/>
  <c r="N73"/>
  <c r="U72"/>
  <c r="N72"/>
  <c r="F72"/>
  <c r="U71"/>
  <c r="U70"/>
  <c r="F70"/>
  <c r="U69"/>
  <c r="N69"/>
  <c r="U68"/>
  <c r="N68"/>
  <c r="F68"/>
  <c r="U67"/>
  <c r="U66"/>
  <c r="F66"/>
  <c r="U65"/>
  <c r="N65"/>
  <c r="F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U9"/>
  <c r="U8"/>
  <c r="F8"/>
  <c r="U7"/>
  <c r="N7"/>
  <c r="U6"/>
  <c r="N6"/>
  <c r="F6"/>
  <c r="U5"/>
  <c r="N5"/>
  <c r="U4"/>
  <c r="F4"/>
  <c r="U3"/>
  <c r="L99"/>
  <c r="A1"/>
  <c r="F21" i="63" l="1"/>
  <c r="F83" i="55"/>
  <c r="F75"/>
  <c r="F69"/>
  <c r="F57"/>
  <c r="F47"/>
  <c r="F41"/>
  <c r="F33"/>
  <c r="F25"/>
  <c r="F7"/>
  <c r="F95" i="56"/>
  <c r="F89"/>
  <c r="F81"/>
  <c r="F75"/>
  <c r="F55"/>
  <c r="F49"/>
  <c r="F43"/>
  <c r="F27"/>
  <c r="F9"/>
  <c r="F93" i="57"/>
  <c r="F85"/>
  <c r="F77"/>
  <c r="F71"/>
  <c r="F65"/>
  <c r="F57"/>
  <c r="F47"/>
  <c r="F39"/>
  <c r="F33"/>
  <c r="F27"/>
  <c r="F15"/>
  <c r="F9"/>
  <c r="F93" i="58"/>
  <c r="F87"/>
  <c r="F81"/>
  <c r="B99" i="61"/>
  <c r="F89"/>
  <c r="F81"/>
  <c r="F71"/>
  <c r="F63"/>
  <c r="F55"/>
  <c r="F47"/>
  <c r="F41"/>
  <c r="F37"/>
  <c r="F35"/>
  <c r="F31"/>
  <c r="F27"/>
  <c r="F23"/>
  <c r="F21"/>
  <c r="F19"/>
  <c r="F15"/>
  <c r="F13"/>
  <c r="F11"/>
  <c r="F7"/>
  <c r="F5"/>
  <c r="F97" i="62"/>
  <c r="F93"/>
  <c r="F91"/>
  <c r="F89"/>
  <c r="F85"/>
  <c r="F81"/>
  <c r="F79"/>
  <c r="F77"/>
  <c r="F75"/>
  <c r="F73"/>
  <c r="F71"/>
  <c r="F69"/>
  <c r="F67"/>
  <c r="F65"/>
  <c r="F63"/>
  <c r="F61"/>
  <c r="F59"/>
  <c r="F57"/>
  <c r="F55"/>
  <c r="F53"/>
  <c r="F51"/>
  <c r="F49"/>
  <c r="F47"/>
  <c r="F45"/>
  <c r="F43"/>
  <c r="F41"/>
  <c r="F39"/>
  <c r="F37"/>
  <c r="F35"/>
  <c r="F33"/>
  <c r="F31"/>
  <c r="F21"/>
  <c r="F19"/>
  <c r="F17"/>
  <c r="F15"/>
  <c r="F13"/>
  <c r="F9"/>
  <c r="F7"/>
  <c r="F5"/>
  <c r="F91" i="63"/>
  <c r="F89"/>
  <c r="F85"/>
  <c r="F83"/>
  <c r="F81"/>
  <c r="F79"/>
  <c r="F77"/>
  <c r="F73"/>
  <c r="F71"/>
  <c r="F69"/>
  <c r="F67"/>
  <c r="F63"/>
  <c r="F61"/>
  <c r="F57"/>
  <c r="F55"/>
  <c r="F53"/>
  <c r="F51"/>
  <c r="F47"/>
  <c r="F45"/>
  <c r="F41"/>
  <c r="F39"/>
  <c r="F35"/>
  <c r="F31"/>
  <c r="F29"/>
  <c r="F25"/>
  <c r="F23"/>
  <c r="F19"/>
  <c r="F17"/>
  <c r="F13"/>
  <c r="F11"/>
  <c r="F9"/>
  <c r="F7"/>
  <c r="F97" i="55"/>
  <c r="F91"/>
  <c r="F85"/>
  <c r="F79"/>
  <c r="F67"/>
  <c r="F55"/>
  <c r="F51"/>
  <c r="F43"/>
  <c r="F35"/>
  <c r="F27"/>
  <c r="F17"/>
  <c r="B99" i="56"/>
  <c r="F97"/>
  <c r="F91"/>
  <c r="F85"/>
  <c r="F79"/>
  <c r="F73"/>
  <c r="F59"/>
  <c r="F53"/>
  <c r="F47"/>
  <c r="F41"/>
  <c r="F35"/>
  <c r="F31"/>
  <c r="F25"/>
  <c r="F19"/>
  <c r="F7"/>
  <c r="F95" i="57"/>
  <c r="F89"/>
  <c r="F69"/>
  <c r="F63"/>
  <c r="F53"/>
  <c r="F45"/>
  <c r="F37"/>
  <c r="F31"/>
  <c r="F25"/>
  <c r="F17"/>
  <c r="F11"/>
  <c r="F95" i="58"/>
  <c r="F89"/>
  <c r="F83"/>
  <c r="F77"/>
  <c r="F15"/>
  <c r="F11"/>
  <c r="F7"/>
  <c r="F95" i="61"/>
  <c r="F87"/>
  <c r="F79"/>
  <c r="F73"/>
  <c r="F65"/>
  <c r="F57"/>
  <c r="F49"/>
  <c r="F29"/>
  <c r="F93" i="55"/>
  <c r="F87"/>
  <c r="F77"/>
  <c r="F71"/>
  <c r="F63"/>
  <c r="F59"/>
  <c r="F49"/>
  <c r="F39"/>
  <c r="F31"/>
  <c r="F23"/>
  <c r="F19"/>
  <c r="F93" i="56"/>
  <c r="F87"/>
  <c r="F83"/>
  <c r="F77"/>
  <c r="F71"/>
  <c r="F61"/>
  <c r="F57"/>
  <c r="F51"/>
  <c r="F45"/>
  <c r="F37"/>
  <c r="F29"/>
  <c r="F23"/>
  <c r="F17"/>
  <c r="F11"/>
  <c r="F5"/>
  <c r="F87" i="57"/>
  <c r="F81"/>
  <c r="F73"/>
  <c r="F61"/>
  <c r="F55"/>
  <c r="F49"/>
  <c r="F41"/>
  <c r="F29"/>
  <c r="F23"/>
  <c r="F19"/>
  <c r="F7"/>
  <c r="F97" i="58"/>
  <c r="F91"/>
  <c r="F85"/>
  <c r="F79"/>
  <c r="F23"/>
  <c r="F97" i="61"/>
  <c r="F85"/>
  <c r="F83"/>
  <c r="F75"/>
  <c r="F67"/>
  <c r="F59"/>
  <c r="F51"/>
  <c r="F43"/>
  <c r="F37" i="63"/>
  <c r="C99" i="55"/>
  <c r="C99" i="63"/>
  <c r="F18" i="62"/>
  <c r="F27" i="63"/>
  <c r="F6" i="58"/>
  <c r="B99" i="63"/>
  <c r="F11" i="62"/>
  <c r="C99" i="56"/>
  <c r="F76" i="58"/>
  <c r="B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N82"/>
  <c r="N85"/>
  <c r="N86"/>
  <c r="N89"/>
  <c r="O89" s="1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16"/>
  <c r="V24"/>
  <c r="V24" i="56"/>
  <c r="V26"/>
  <c r="O35"/>
  <c r="V40"/>
  <c r="O51"/>
  <c r="N8" i="55"/>
  <c r="F9"/>
  <c r="I99"/>
  <c r="M99"/>
  <c r="G10"/>
  <c r="N12"/>
  <c r="O12" s="1"/>
  <c r="F13"/>
  <c r="G26"/>
  <c r="N28"/>
  <c r="F29"/>
  <c r="N44"/>
  <c r="O44" s="1"/>
  <c r="F45"/>
  <c r="N60"/>
  <c r="F61"/>
  <c r="O64"/>
  <c r="O80"/>
  <c r="O45" i="56"/>
  <c r="O65"/>
  <c r="V36"/>
  <c r="O47"/>
  <c r="V94"/>
  <c r="V12" i="55"/>
  <c r="V44"/>
  <c r="V18" i="56"/>
  <c r="V27"/>
  <c r="V32"/>
  <c r="B99" i="55"/>
  <c r="F3"/>
  <c r="K99"/>
  <c r="F5"/>
  <c r="O19"/>
  <c r="N20"/>
  <c r="F21"/>
  <c r="N36"/>
  <c r="O36" s="1"/>
  <c r="F37"/>
  <c r="N52"/>
  <c r="O52" s="1"/>
  <c r="F53"/>
  <c r="O68"/>
  <c r="O76"/>
  <c r="O84"/>
  <c r="O5" i="56"/>
  <c r="O21"/>
  <c r="O53"/>
  <c r="O61"/>
  <c r="O69"/>
  <c r="O86" i="55"/>
  <c r="O7" i="56"/>
  <c r="V28"/>
  <c r="V39"/>
  <c r="V44"/>
  <c r="J99" i="55"/>
  <c r="N24"/>
  <c r="O24" s="1"/>
  <c r="N40"/>
  <c r="O40" s="1"/>
  <c r="N56"/>
  <c r="O56" s="1"/>
  <c r="O71"/>
  <c r="V38" i="58"/>
  <c r="V70"/>
  <c r="V86"/>
  <c r="G3" i="56"/>
  <c r="V60"/>
  <c r="B99" i="57"/>
  <c r="F3"/>
  <c r="K99"/>
  <c r="N82"/>
  <c r="F83"/>
  <c r="F97"/>
  <c r="C99" i="58"/>
  <c r="I99"/>
  <c r="M99"/>
  <c r="N4"/>
  <c r="F5"/>
  <c r="V6"/>
  <c r="N12"/>
  <c r="F13"/>
  <c r="N20"/>
  <c r="F21"/>
  <c r="V22"/>
  <c r="V64" i="55"/>
  <c r="V68"/>
  <c r="V76"/>
  <c r="V80"/>
  <c r="V84"/>
  <c r="V88"/>
  <c r="V92"/>
  <c r="F3" i="56"/>
  <c r="V5"/>
  <c r="V9"/>
  <c r="V13"/>
  <c r="V17"/>
  <c r="V21"/>
  <c r="V25"/>
  <c r="V29"/>
  <c r="V37"/>
  <c r="V41"/>
  <c r="V45"/>
  <c r="V57"/>
  <c r="V61"/>
  <c r="V65"/>
  <c r="V69"/>
  <c r="V93"/>
  <c r="V97"/>
  <c r="N3" i="57"/>
  <c r="N3" i="56"/>
  <c r="G88" i="57"/>
  <c r="N90"/>
  <c r="F91"/>
  <c r="K99" i="58"/>
  <c r="U99"/>
  <c r="F9"/>
  <c r="F17"/>
  <c r="O45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13" i="56" l="1"/>
  <c r="O26" i="58"/>
  <c r="O23" i="56"/>
  <c r="O98" i="55"/>
  <c r="O94" i="56"/>
  <c r="O86"/>
  <c r="O20" i="55"/>
  <c r="F99" i="56"/>
  <c r="O70" i="55"/>
  <c r="V50" i="56"/>
  <c r="V11"/>
  <c r="O70"/>
  <c r="O15"/>
  <c r="O27" i="55"/>
  <c r="O60" i="56"/>
  <c r="O36"/>
  <c r="O65" i="58"/>
  <c r="O38" i="55"/>
  <c r="O62"/>
  <c r="O78" i="56"/>
  <c r="O66"/>
  <c r="O62"/>
  <c r="O54"/>
  <c r="O46"/>
  <c r="O30"/>
  <c r="O26"/>
  <c r="O10"/>
  <c r="O68"/>
  <c r="O56"/>
  <c r="O93"/>
  <c r="O78" i="55"/>
  <c r="O74"/>
  <c r="O66"/>
  <c r="O88" i="56"/>
  <c r="O84"/>
  <c r="O52"/>
  <c r="O40"/>
  <c r="O81"/>
  <c r="O76"/>
  <c r="V68"/>
  <c r="O64"/>
  <c r="V56"/>
  <c r="O44"/>
  <c r="V96" i="55"/>
  <c r="G60"/>
  <c r="V60" s="1"/>
  <c r="G28"/>
  <c r="V28" s="1"/>
  <c r="O72"/>
  <c r="G18"/>
  <c r="V18" s="1"/>
  <c r="O14"/>
  <c r="O96" i="56"/>
  <c r="O80"/>
  <c r="O72"/>
  <c r="V33"/>
  <c r="O97"/>
  <c r="O92"/>
  <c r="O85"/>
  <c r="V77"/>
  <c r="O57"/>
  <c r="O49"/>
  <c r="O29"/>
  <c r="O25"/>
  <c r="O30" i="55"/>
  <c r="V51"/>
  <c r="O46"/>
  <c r="G62" i="57"/>
  <c r="V62" s="1"/>
  <c r="O93" i="58"/>
  <c r="O57"/>
  <c r="V25"/>
  <c r="V74"/>
  <c r="G86" i="57"/>
  <c r="O86" s="1"/>
  <c r="G82"/>
  <c r="V82" s="1"/>
  <c r="G54"/>
  <c r="V54" s="1"/>
  <c r="G50"/>
  <c r="V50" s="1"/>
  <c r="G22"/>
  <c r="V2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O58"/>
  <c r="V58"/>
  <c r="N99" i="61"/>
  <c r="O10" i="55"/>
  <c r="V10"/>
  <c r="F99" i="57"/>
  <c r="O80"/>
  <c r="V80"/>
  <c r="O6" i="55"/>
  <c r="V6"/>
  <c r="V26"/>
  <c r="O26"/>
  <c r="O5" i="57" l="1"/>
  <c r="O18" i="55"/>
  <c r="O43" i="58"/>
  <c r="O22" i="57"/>
  <c r="O60" i="55"/>
  <c r="O28"/>
  <c r="O4" i="56"/>
  <c r="O49" i="55"/>
  <c r="O11" i="58"/>
  <c r="O77" i="57"/>
  <c r="O54"/>
  <c r="V86"/>
  <c r="O82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O56" i="78"/>
  <c r="K69"/>
  <c r="P58"/>
  <c r="J84"/>
  <c r="N13"/>
  <c r="J94"/>
  <c r="L6"/>
  <c r="J12"/>
  <c r="Q36"/>
  <c r="G31"/>
  <c r="J35"/>
  <c r="H33"/>
  <c r="I76"/>
  <c r="B20"/>
  <c r="L73"/>
  <c r="K68"/>
  <c r="P20"/>
  <c r="K23"/>
  <c r="N96"/>
  <c r="Q89"/>
  <c r="K91"/>
  <c r="L43"/>
  <c r="L82"/>
  <c r="L85"/>
  <c r="G4"/>
  <c r="N28"/>
  <c r="P54"/>
  <c r="P95"/>
  <c r="H15"/>
  <c r="G86"/>
  <c r="H98"/>
  <c r="B13"/>
  <c r="P23"/>
  <c r="N94"/>
  <c r="I63"/>
  <c r="L42"/>
  <c r="O31"/>
  <c r="G88"/>
  <c r="N69"/>
  <c r="O26"/>
  <c r="P35"/>
  <c r="H35"/>
  <c r="H74"/>
  <c r="G3"/>
  <c r="J58"/>
  <c r="K96"/>
  <c r="L52"/>
  <c r="Q25"/>
  <c r="B31"/>
  <c r="N66"/>
  <c r="O39"/>
  <c r="L3"/>
  <c r="O94"/>
  <c r="N51"/>
  <c r="Q27"/>
  <c r="J69"/>
  <c r="F1"/>
  <c r="B52"/>
  <c r="P82"/>
  <c r="G85"/>
  <c r="O74"/>
  <c r="L86"/>
  <c r="N91"/>
  <c r="Q72"/>
  <c r="K5"/>
  <c r="G50"/>
  <c r="L37"/>
  <c r="G46"/>
  <c r="K17"/>
  <c r="K19"/>
  <c r="H49"/>
  <c r="G17"/>
  <c r="P79"/>
  <c r="I94"/>
  <c r="P75"/>
  <c r="H58"/>
  <c r="L68"/>
  <c r="G5"/>
  <c r="K80"/>
  <c r="L69"/>
  <c r="G66"/>
  <c r="P51"/>
  <c r="Q4"/>
  <c r="P18"/>
  <c r="K24"/>
  <c r="G26"/>
  <c r="O22"/>
  <c r="H79"/>
  <c r="J62"/>
  <c r="P39"/>
  <c r="L66"/>
  <c r="P7"/>
  <c r="L5"/>
  <c r="B15"/>
  <c r="N11"/>
  <c r="H56"/>
  <c r="P97"/>
  <c r="H78"/>
  <c r="L95"/>
  <c r="O58"/>
  <c r="Q81"/>
  <c r="C1"/>
  <c r="Q22"/>
  <c r="H16"/>
  <c r="Q8"/>
  <c r="Q85"/>
  <c r="I31"/>
  <c r="B22"/>
  <c r="B76"/>
  <c r="J5"/>
  <c r="H80"/>
  <c r="Q83"/>
  <c r="H47"/>
  <c r="I3"/>
  <c r="B84"/>
  <c r="P73"/>
  <c r="P5"/>
  <c r="H53"/>
  <c r="J20"/>
  <c r="N40"/>
  <c r="P12"/>
  <c r="G35"/>
  <c r="P3"/>
  <c r="B67"/>
  <c r="G25"/>
  <c r="N61"/>
  <c r="I55"/>
  <c r="O13"/>
  <c r="J4"/>
  <c r="I44"/>
  <c r="G28"/>
  <c r="J44"/>
  <c r="Q34"/>
  <c r="I77"/>
  <c r="L46"/>
  <c r="I90"/>
  <c r="B98"/>
  <c r="P24"/>
  <c r="P53"/>
  <c r="B59"/>
  <c r="J72"/>
  <c r="H91"/>
  <c r="K89"/>
  <c r="O14"/>
  <c r="O48"/>
  <c r="L27"/>
  <c r="Q32"/>
  <c r="K79"/>
  <c r="O98"/>
  <c r="I89"/>
  <c r="Q31"/>
  <c r="B8"/>
  <c r="L91"/>
  <c r="N30"/>
  <c r="Q63"/>
  <c r="B11"/>
  <c r="I73"/>
  <c r="J39"/>
  <c r="K6"/>
  <c r="L65"/>
  <c r="Q86"/>
  <c r="Q57"/>
  <c r="K29"/>
  <c r="O54"/>
  <c r="J8"/>
  <c r="K26"/>
  <c r="L60"/>
  <c r="K4"/>
  <c r="I70"/>
  <c r="K3"/>
  <c r="Q74"/>
  <c r="L19"/>
  <c r="I84"/>
  <c r="G24"/>
  <c r="N55"/>
  <c r="I53"/>
  <c r="H41"/>
  <c r="B78"/>
  <c r="K76"/>
  <c r="H39"/>
  <c r="Q7"/>
  <c r="I80"/>
  <c r="L47"/>
  <c r="Q10"/>
  <c r="K21"/>
  <c r="J19"/>
  <c r="J18"/>
  <c r="O33"/>
  <c r="Q21"/>
  <c r="B39"/>
  <c r="B85"/>
  <c r="B12"/>
  <c r="P98"/>
  <c r="K94"/>
  <c r="O82"/>
  <c r="H70"/>
  <c r="P8"/>
  <c r="I35"/>
  <c r="K82"/>
  <c r="K92"/>
  <c r="I85"/>
  <c r="D1"/>
  <c r="P17"/>
  <c r="N6"/>
  <c r="P15"/>
  <c r="H72"/>
  <c r="N39"/>
  <c r="P49"/>
  <c r="P60"/>
  <c r="K70"/>
  <c r="H63"/>
  <c r="H17"/>
  <c r="P93"/>
  <c r="B26"/>
  <c r="N7"/>
  <c r="P90"/>
  <c r="B3"/>
  <c r="G20"/>
  <c r="N34"/>
  <c r="H66"/>
  <c r="L92"/>
  <c r="I38"/>
  <c r="K60"/>
  <c r="J57"/>
  <c r="G65"/>
  <c r="P32"/>
  <c r="I78"/>
  <c r="I51"/>
  <c r="N63"/>
  <c r="G89"/>
  <c r="I16"/>
  <c r="K66"/>
  <c r="H8"/>
  <c r="G42"/>
  <c r="K54"/>
  <c r="L17"/>
  <c r="B57"/>
  <c r="K12"/>
  <c r="B17"/>
  <c r="L33"/>
  <c r="H4"/>
  <c r="B18"/>
  <c r="B43"/>
  <c r="P80"/>
  <c r="P30"/>
  <c r="O95"/>
  <c r="O51"/>
  <c r="Q80"/>
  <c r="I21"/>
  <c r="K43"/>
  <c r="K87"/>
  <c r="P13"/>
  <c r="J86"/>
  <c r="B4"/>
  <c r="J45"/>
  <c r="L36"/>
  <c r="Q68"/>
  <c r="B70"/>
  <c r="J88"/>
  <c r="I27"/>
  <c r="B60"/>
  <c r="N44"/>
  <c r="H5"/>
  <c r="O15"/>
  <c r="J16"/>
  <c r="Q58"/>
  <c r="H19"/>
  <c r="I88"/>
  <c r="B44"/>
  <c r="O89"/>
  <c r="G15"/>
  <c r="O92"/>
  <c r="N56"/>
  <c r="L26"/>
  <c r="O43"/>
  <c r="K71"/>
  <c r="B71"/>
  <c r="P14"/>
  <c r="Q82"/>
  <c r="I61"/>
  <c r="L14"/>
  <c r="Q52"/>
  <c r="I14"/>
  <c r="N35"/>
  <c r="K64"/>
  <c r="O81"/>
  <c r="Q60"/>
  <c r="Q30"/>
  <c r="G67"/>
  <c r="B82"/>
  <c r="I22"/>
  <c r="I54"/>
  <c r="J15"/>
  <c r="N70"/>
  <c r="I41"/>
  <c r="J9"/>
  <c r="Q69"/>
  <c r="K97"/>
  <c r="O40"/>
  <c r="P4"/>
  <c r="I45"/>
  <c r="K44"/>
  <c r="N10"/>
  <c r="Q33"/>
  <c r="E1"/>
  <c r="L81"/>
  <c r="G43"/>
  <c r="J40"/>
  <c r="P62"/>
  <c r="B37"/>
  <c r="H42"/>
  <c r="O30"/>
  <c r="J82"/>
  <c r="K61"/>
  <c r="G21"/>
  <c r="P55"/>
  <c r="L62"/>
  <c r="O6"/>
  <c r="J25"/>
  <c r="K49"/>
  <c r="G8"/>
  <c r="O38"/>
  <c r="J68"/>
  <c r="B33"/>
  <c r="N32"/>
  <c r="Q24"/>
  <c r="N67"/>
  <c r="N22"/>
  <c r="Q56"/>
  <c r="I24"/>
  <c r="B83"/>
  <c r="L93"/>
  <c r="B61"/>
  <c r="P69"/>
  <c r="I33"/>
  <c r="P37"/>
  <c r="G12"/>
  <c r="N15"/>
  <c r="K34"/>
  <c r="I36"/>
  <c r="B92"/>
  <c r="K32"/>
  <c r="I26"/>
  <c r="P74"/>
  <c r="H87"/>
  <c r="N41"/>
  <c r="O47"/>
  <c r="P41"/>
  <c r="H28"/>
  <c r="B48"/>
  <c r="L61"/>
  <c r="J11"/>
  <c r="Q6"/>
  <c r="L32"/>
  <c r="Q45"/>
  <c r="L76"/>
  <c r="N95"/>
  <c r="K55"/>
  <c r="N68"/>
  <c r="N79"/>
  <c r="O32"/>
  <c r="J90"/>
  <c r="O28"/>
  <c r="B58"/>
  <c r="H50"/>
  <c r="O73"/>
  <c r="P89"/>
  <c r="H88"/>
  <c r="N19"/>
  <c r="I17"/>
  <c r="L94"/>
  <c r="Q67"/>
  <c r="B56"/>
  <c r="K13"/>
  <c r="O59"/>
  <c r="I42"/>
  <c r="H29"/>
  <c r="G39"/>
  <c r="J78"/>
  <c r="J93"/>
  <c r="B25"/>
  <c r="N47"/>
  <c r="Q9"/>
  <c r="O85"/>
  <c r="L71"/>
  <c r="H18"/>
  <c r="N14"/>
  <c r="L31"/>
  <c r="G11"/>
  <c r="J41"/>
  <c r="L24"/>
  <c r="I43"/>
  <c r="L90"/>
  <c r="N65"/>
  <c r="L12"/>
  <c r="O25"/>
  <c r="O69"/>
  <c r="K45"/>
  <c r="H2"/>
  <c r="J47"/>
  <c r="G69"/>
  <c r="G38"/>
  <c r="L58"/>
  <c r="B19"/>
  <c r="N31"/>
  <c r="H32"/>
  <c r="J97"/>
  <c r="I75"/>
  <c r="N73"/>
  <c r="J38"/>
  <c r="B41"/>
  <c r="H13"/>
  <c r="K78"/>
  <c r="Q42"/>
  <c r="J7"/>
  <c r="K86"/>
  <c r="O67"/>
  <c r="B45"/>
  <c r="H69"/>
  <c r="P27"/>
  <c r="Q38"/>
  <c r="L77"/>
  <c r="B21"/>
  <c r="K31"/>
  <c r="H62"/>
  <c r="G47"/>
  <c r="B27"/>
  <c r="J81"/>
  <c r="P59"/>
  <c r="N27"/>
  <c r="O35"/>
  <c r="N42"/>
  <c r="N85"/>
  <c r="J96"/>
  <c r="N4"/>
  <c r="O18"/>
  <c r="Q19"/>
  <c r="L4"/>
  <c r="H67"/>
  <c r="K35"/>
  <c r="Q28"/>
  <c r="G64"/>
  <c r="B73"/>
  <c r="L28"/>
  <c r="J85"/>
  <c r="P45"/>
  <c r="J23"/>
  <c r="K77"/>
  <c r="N98"/>
  <c r="K75"/>
  <c r="Q75"/>
  <c r="O17"/>
  <c r="G7"/>
  <c r="J24"/>
  <c r="J53"/>
  <c r="K67"/>
  <c r="L98"/>
  <c r="B69"/>
  <c r="I23"/>
  <c r="I39"/>
  <c r="L67"/>
  <c r="K46"/>
  <c r="Q55"/>
  <c r="O50"/>
  <c r="I74"/>
  <c r="O4"/>
  <c r="O63"/>
  <c r="B93"/>
  <c r="N50"/>
  <c r="P72"/>
  <c r="K16"/>
  <c r="J48"/>
  <c r="P52"/>
  <c r="G55"/>
  <c r="H27"/>
  <c r="N48"/>
  <c r="B32"/>
  <c r="G52"/>
  <c r="O21"/>
  <c r="K98"/>
  <c r="K83"/>
  <c r="L41"/>
  <c r="G48"/>
  <c r="B95"/>
  <c r="J14"/>
  <c r="L51"/>
  <c r="P96"/>
  <c r="J87"/>
  <c r="O11"/>
  <c r="Q87"/>
  <c r="N92"/>
  <c r="G36"/>
  <c r="I91"/>
  <c r="O37"/>
  <c r="B6"/>
  <c r="B50"/>
  <c r="J13"/>
  <c r="K15"/>
  <c r="P88"/>
  <c r="G74"/>
  <c r="I20"/>
  <c r="B80"/>
  <c r="J63"/>
  <c r="L38"/>
  <c r="B62"/>
  <c r="B97"/>
  <c r="H37"/>
  <c r="G41"/>
  <c r="N8"/>
  <c r="N18"/>
  <c r="N46"/>
  <c r="Q79"/>
  <c r="K81"/>
  <c r="B86"/>
  <c r="L30"/>
  <c r="K39"/>
  <c r="H43"/>
  <c r="H11"/>
  <c r="H7"/>
  <c r="K18"/>
  <c r="H57"/>
  <c r="N75"/>
  <c r="H84"/>
  <c r="L21"/>
  <c r="G40"/>
  <c r="J50"/>
  <c r="H96"/>
  <c r="O19"/>
  <c r="G95"/>
  <c r="Q29"/>
  <c r="I40"/>
  <c r="Q54"/>
  <c r="B54"/>
  <c r="I66"/>
  <c r="J46"/>
  <c r="J36"/>
  <c r="Q16"/>
  <c r="O93"/>
  <c r="B65"/>
  <c r="G58"/>
  <c r="H82"/>
  <c r="O80"/>
  <c r="Q90"/>
  <c r="H44"/>
  <c r="N80"/>
  <c r="O8"/>
  <c r="N59"/>
  <c r="P64"/>
  <c r="P22"/>
  <c r="K85"/>
  <c r="O77"/>
  <c r="L54"/>
  <c r="I79"/>
  <c r="K56"/>
  <c r="L70"/>
  <c r="N87"/>
  <c r="O66"/>
  <c r="G60"/>
  <c r="J29"/>
  <c r="P81"/>
  <c r="Q64"/>
  <c r="B94"/>
  <c r="G77"/>
  <c r="Q66"/>
  <c r="K11"/>
  <c r="N29"/>
  <c r="I46"/>
  <c r="Q92"/>
  <c r="H12"/>
  <c r="H68"/>
  <c r="N49"/>
  <c r="K8"/>
  <c r="Q76"/>
  <c r="N78"/>
  <c r="N52"/>
  <c r="G18"/>
  <c r="G78"/>
  <c r="O79"/>
  <c r="B9"/>
  <c r="Q71"/>
  <c r="P85"/>
  <c r="H54"/>
  <c r="L97"/>
  <c r="N25"/>
  <c r="Q17"/>
  <c r="B87"/>
  <c r="J71"/>
  <c r="G62"/>
  <c r="O5"/>
  <c r="B66"/>
  <c r="O91"/>
  <c r="B75"/>
  <c r="P70"/>
  <c r="O87"/>
  <c r="P16"/>
  <c r="P50"/>
  <c r="N89"/>
  <c r="L48"/>
  <c r="Q98"/>
  <c r="Q5"/>
  <c r="H22"/>
  <c r="I62"/>
  <c r="I67"/>
  <c r="N81"/>
  <c r="H30"/>
  <c r="J70"/>
  <c r="Q26"/>
  <c r="O27"/>
  <c r="B10"/>
  <c r="O52"/>
  <c r="H71"/>
  <c r="K47"/>
  <c r="N20"/>
  <c r="O88"/>
  <c r="J89"/>
  <c r="G30"/>
  <c r="P31"/>
  <c r="J52"/>
  <c r="N5"/>
  <c r="Q12"/>
  <c r="G93"/>
  <c r="P38"/>
  <c r="H97"/>
  <c r="L23"/>
  <c r="H9"/>
  <c r="O64"/>
  <c r="H86"/>
  <c r="G70"/>
  <c r="Q84"/>
  <c r="B88"/>
  <c r="L25"/>
  <c r="Q50"/>
  <c r="K57"/>
  <c r="N82"/>
  <c r="L8"/>
  <c r="H14"/>
  <c r="O71"/>
  <c r="O72"/>
  <c r="H23"/>
  <c r="H77"/>
  <c r="J66"/>
  <c r="Q35"/>
  <c r="K59"/>
  <c r="J64"/>
  <c r="I9"/>
  <c r="G13"/>
  <c r="H34"/>
  <c r="G87"/>
  <c r="K22"/>
  <c r="L9"/>
  <c r="B89"/>
  <c r="G10"/>
  <c r="G53"/>
  <c r="O97"/>
  <c r="I52"/>
  <c r="L87"/>
  <c r="L29"/>
  <c r="J31"/>
  <c r="H48"/>
  <c r="H21"/>
  <c r="L83"/>
  <c r="B55"/>
  <c r="I81"/>
  <c r="K42"/>
  <c r="B68"/>
  <c r="B16"/>
  <c r="O12"/>
  <c r="L79"/>
  <c r="Q47"/>
  <c r="P84"/>
  <c r="J75"/>
  <c r="N93"/>
  <c r="J26"/>
  <c r="P48"/>
  <c r="G44"/>
  <c r="P26"/>
  <c r="H60"/>
  <c r="G96"/>
  <c r="B63"/>
  <c r="G14"/>
  <c r="P46"/>
  <c r="I37"/>
  <c r="N90"/>
  <c r="I97"/>
  <c r="N64"/>
  <c r="L45"/>
  <c r="Q77"/>
  <c r="P76"/>
  <c r="P28"/>
  <c r="N72"/>
  <c r="H55"/>
  <c r="P33"/>
  <c r="J30"/>
  <c r="K62"/>
  <c r="P61"/>
  <c r="B7"/>
  <c r="Q97"/>
  <c r="L49"/>
  <c r="L59"/>
  <c r="I48"/>
  <c r="P71"/>
  <c r="L75"/>
  <c r="L50"/>
  <c r="Q14"/>
  <c r="P87"/>
  <c r="K7"/>
  <c r="B24"/>
  <c r="Q49"/>
  <c r="I47"/>
  <c r="G57"/>
  <c r="I64"/>
  <c r="N53"/>
  <c r="L53"/>
  <c r="J59"/>
  <c r="N77"/>
  <c r="J34"/>
  <c r="L40"/>
  <c r="G75"/>
  <c r="Q70"/>
  <c r="O16"/>
  <c r="I96"/>
  <c r="I56"/>
  <c r="P9"/>
  <c r="P92"/>
  <c r="H89"/>
  <c r="N43"/>
  <c r="G68"/>
  <c r="J74"/>
  <c r="J83"/>
  <c r="G92"/>
  <c r="P19"/>
  <c r="B91"/>
  <c r="Q93"/>
  <c r="N33"/>
  <c r="K73"/>
  <c r="I95"/>
  <c r="O7"/>
  <c r="L22"/>
  <c r="L16"/>
  <c r="J65"/>
  <c r="P57"/>
  <c r="P56"/>
  <c r="H64"/>
  <c r="Q91"/>
  <c r="I82"/>
  <c r="N17"/>
  <c r="Q53"/>
  <c r="G2"/>
  <c r="G90"/>
  <c r="L39"/>
  <c r="J51"/>
  <c r="H59"/>
  <c r="G16"/>
  <c r="J60"/>
  <c r="I5"/>
  <c r="I86"/>
  <c r="K53"/>
  <c r="P83"/>
  <c r="O60"/>
  <c r="G32"/>
  <c r="N36"/>
  <c r="N71"/>
  <c r="J76"/>
  <c r="O41"/>
  <c r="B23"/>
  <c r="I98"/>
  <c r="J17"/>
  <c r="B51"/>
  <c r="Q62"/>
  <c r="G84"/>
  <c r="L89"/>
  <c r="O55"/>
  <c r="H24"/>
  <c r="B47"/>
  <c r="I8"/>
  <c r="G91"/>
  <c r="O44"/>
  <c r="I15"/>
  <c r="G63"/>
  <c r="J55"/>
  <c r="K9"/>
  <c r="G83"/>
  <c r="O86"/>
  <c r="Q40"/>
  <c r="Q88"/>
  <c r="P10"/>
  <c r="B30"/>
  <c r="B2"/>
  <c r="Q37"/>
  <c r="N84"/>
  <c r="O20"/>
  <c r="L78"/>
  <c r="K51"/>
  <c r="G34"/>
  <c r="H81"/>
  <c r="H76"/>
  <c r="G79"/>
  <c r="B14"/>
  <c r="N23"/>
  <c r="P21"/>
  <c r="O42"/>
  <c r="I19"/>
  <c r="G45"/>
  <c r="O61"/>
  <c r="H92"/>
  <c r="I59"/>
  <c r="P29"/>
  <c r="H52"/>
  <c r="H6"/>
  <c r="H51"/>
  <c r="G22"/>
  <c r="G54"/>
  <c r="L80"/>
  <c r="G56"/>
  <c r="G82"/>
  <c r="G51"/>
  <c r="J22"/>
  <c r="I57"/>
  <c r="Q11"/>
  <c r="K74"/>
  <c r="L74"/>
  <c r="J6"/>
  <c r="I13"/>
  <c r="P47"/>
  <c r="O76"/>
  <c r="L96"/>
  <c r="P36"/>
  <c r="N54"/>
  <c r="I4"/>
  <c r="I71"/>
  <c r="G76"/>
  <c r="O9"/>
  <c r="I69"/>
  <c r="Q41"/>
  <c r="O23"/>
  <c r="P11"/>
  <c r="H94"/>
  <c r="L35"/>
  <c r="L18"/>
  <c r="I11"/>
  <c r="K90"/>
  <c r="K48"/>
  <c r="K37"/>
  <c r="P63"/>
  <c r="I92"/>
  <c r="L11"/>
  <c r="O70"/>
  <c r="P91"/>
  <c r="I87"/>
  <c r="H85"/>
  <c r="P78"/>
  <c r="H31"/>
  <c r="N86"/>
  <c r="P66"/>
  <c r="K14"/>
  <c r="I58"/>
  <c r="P34"/>
  <c r="Q13"/>
  <c r="K93"/>
  <c r="N76"/>
  <c r="J27"/>
  <c r="H61"/>
  <c r="Q15"/>
  <c r="G19"/>
  <c r="K88"/>
  <c r="G73"/>
  <c r="H65"/>
  <c r="L15"/>
  <c r="Q96"/>
  <c r="G80"/>
  <c r="G29"/>
  <c r="P86"/>
  <c r="B42"/>
  <c r="O45"/>
  <c r="I32"/>
  <c r="Q3"/>
  <c r="J61"/>
  <c r="K65"/>
  <c r="O65"/>
  <c r="I30"/>
  <c r="G23"/>
  <c r="K36"/>
  <c r="B90"/>
  <c r="O62"/>
  <c r="Q23"/>
  <c r="B96"/>
  <c r="O46"/>
  <c r="H26"/>
  <c r="I12"/>
  <c r="B5"/>
  <c r="G71"/>
  <c r="B72"/>
  <c r="Q61"/>
  <c r="I34"/>
  <c r="O29"/>
  <c r="H20"/>
  <c r="L64"/>
  <c r="G98"/>
  <c r="Q44"/>
  <c r="H25"/>
  <c r="N97"/>
  <c r="B36"/>
  <c r="H10"/>
  <c r="P67"/>
  <c r="N83"/>
  <c r="H40"/>
  <c r="P25"/>
  <c r="O10"/>
  <c r="J37"/>
  <c r="Q65"/>
  <c r="L44"/>
  <c r="N38"/>
  <c r="K84"/>
  <c r="K63"/>
  <c r="B29"/>
  <c r="Q46"/>
  <c r="J67"/>
  <c r="Q48"/>
  <c r="I72"/>
  <c r="G37"/>
  <c r="L10"/>
  <c r="N62"/>
  <c r="J80"/>
  <c r="O90"/>
  <c r="N9"/>
  <c r="G9"/>
  <c r="J10"/>
  <c r="N74"/>
  <c r="K52"/>
  <c r="Q95"/>
  <c r="J91"/>
  <c r="N88"/>
  <c r="O53"/>
  <c r="J33"/>
  <c r="P44"/>
  <c r="H45"/>
  <c r="H38"/>
  <c r="H73"/>
  <c r="Q51"/>
  <c r="B74"/>
  <c r="K20"/>
  <c r="N16"/>
  <c r="H95"/>
  <c r="J54"/>
  <c r="J3"/>
  <c r="H36"/>
  <c r="G94"/>
  <c r="O24"/>
  <c r="J28"/>
  <c r="O3"/>
  <c r="J98"/>
  <c r="B77"/>
  <c r="L34"/>
  <c r="I49"/>
  <c r="N58"/>
  <c r="J32"/>
  <c r="K72"/>
  <c r="I60"/>
  <c r="K27"/>
  <c r="G59"/>
  <c r="H46"/>
  <c r="L88"/>
  <c r="O36"/>
  <c r="J77"/>
  <c r="I7"/>
  <c r="O57"/>
  <c r="L84"/>
  <c r="G33"/>
  <c r="I65"/>
  <c r="K38"/>
  <c r="H93"/>
  <c r="B81"/>
  <c r="H3"/>
  <c r="J56"/>
  <c r="G61"/>
  <c r="L63"/>
  <c r="K50"/>
  <c r="P65"/>
  <c r="K25"/>
  <c r="O34"/>
  <c r="I68"/>
  <c r="G72"/>
  <c r="N37"/>
  <c r="K33"/>
  <c r="P6"/>
  <c r="O83"/>
  <c r="O96"/>
  <c r="J21"/>
  <c r="J73"/>
  <c r="J95"/>
  <c r="B49"/>
  <c r="B34"/>
  <c r="Q39"/>
  <c r="K41"/>
  <c r="G27"/>
  <c r="N3"/>
  <c r="I93"/>
  <c r="O84"/>
  <c r="Q59"/>
  <c r="I29"/>
  <c r="B64"/>
  <c r="K28"/>
  <c r="I10"/>
  <c r="G97"/>
  <c r="B53"/>
  <c r="I25"/>
  <c r="L13"/>
  <c r="K10"/>
  <c r="I83"/>
  <c r="Q78"/>
  <c r="G49"/>
  <c r="O68"/>
  <c r="L72"/>
  <c r="P42"/>
  <c r="Q43"/>
  <c r="H75"/>
  <c r="B79"/>
  <c r="H90"/>
  <c r="L7"/>
  <c r="J79"/>
  <c r="K58"/>
  <c r="Q73"/>
  <c r="K30"/>
  <c r="L55"/>
  <c r="B35"/>
  <c r="N26"/>
  <c r="P77"/>
  <c r="N60"/>
  <c r="O75"/>
  <c r="L56"/>
  <c r="H83"/>
  <c r="I6"/>
  <c r="B40"/>
  <c r="G81"/>
  <c r="P68"/>
  <c r="N45"/>
  <c r="P40"/>
  <c r="Q18"/>
  <c r="N12"/>
  <c r="N57"/>
  <c r="O78"/>
  <c r="P43"/>
  <c r="P94"/>
  <c r="L20"/>
  <c r="G6"/>
  <c r="B38"/>
  <c r="J42"/>
  <c r="K40"/>
  <c r="I50"/>
  <c r="I18"/>
  <c r="O49"/>
  <c r="Q20"/>
  <c r="J92"/>
  <c r="B28"/>
  <c r="B46"/>
  <c r="I28"/>
  <c r="L57"/>
  <c r="N21"/>
  <c r="Q94"/>
  <c r="J49"/>
  <c r="J43"/>
  <c r="N24"/>
  <c r="K95"/>
  <c r="R24" l="1"/>
  <c r="R21"/>
  <c r="M28"/>
  <c r="C46"/>
  <c r="E46"/>
  <c r="F46"/>
  <c r="D46"/>
  <c r="E28"/>
  <c r="D28"/>
  <c r="C28"/>
  <c r="F28"/>
  <c r="M18"/>
  <c r="M50"/>
  <c r="F38"/>
  <c r="E38"/>
  <c r="D38"/>
  <c r="C38"/>
  <c r="R57"/>
  <c r="R12"/>
  <c r="R45"/>
  <c r="C40"/>
  <c r="F40"/>
  <c r="E40"/>
  <c r="D40"/>
  <c r="M6"/>
  <c r="R60"/>
  <c r="R26"/>
  <c r="F35"/>
  <c r="C35"/>
  <c r="E35"/>
  <c r="D35"/>
  <c r="D79"/>
  <c r="F79"/>
  <c r="E79"/>
  <c r="C79"/>
  <c r="M83"/>
  <c r="M25"/>
  <c r="C53"/>
  <c r="E53"/>
  <c r="F53"/>
  <c r="D53"/>
  <c r="M10"/>
  <c r="F64"/>
  <c r="E64"/>
  <c r="D64"/>
  <c r="C64"/>
  <c r="M29"/>
  <c r="M93"/>
  <c r="N99"/>
  <c r="R3"/>
  <c r="C34"/>
  <c r="E34"/>
  <c r="F34"/>
  <c r="D34"/>
  <c r="F49"/>
  <c r="E49"/>
  <c r="D49"/>
  <c r="C49"/>
  <c r="R37"/>
  <c r="M68"/>
  <c r="H99"/>
  <c r="C81"/>
  <c r="F81"/>
  <c r="D81"/>
  <c r="E81"/>
  <c r="M65"/>
  <c r="M7"/>
  <c r="M60"/>
  <c r="R58"/>
  <c r="M49"/>
  <c r="D77"/>
  <c r="E77"/>
  <c r="F77"/>
  <c r="C77"/>
  <c r="O99"/>
  <c r="J99"/>
  <c r="R16"/>
  <c r="C74"/>
  <c r="D74"/>
  <c r="F74"/>
  <c r="E74"/>
  <c r="R88"/>
  <c r="R74"/>
  <c r="R9"/>
  <c r="R62"/>
  <c r="M72"/>
  <c r="D29"/>
  <c r="C29"/>
  <c r="E29"/>
  <c r="F29"/>
  <c r="R38"/>
  <c r="R83"/>
  <c r="D36"/>
  <c r="E36"/>
  <c r="F36"/>
  <c r="C36"/>
  <c r="R97"/>
  <c r="M34"/>
  <c r="E72"/>
  <c r="D72"/>
  <c r="C72"/>
  <c r="F72"/>
  <c r="E5"/>
  <c r="F5"/>
  <c r="C5"/>
  <c r="D5"/>
  <c r="M12"/>
  <c r="C96"/>
  <c r="E96"/>
  <c r="F96"/>
  <c r="D96"/>
  <c r="E90"/>
  <c r="F90"/>
  <c r="C90"/>
  <c r="D90"/>
  <c r="M30"/>
  <c r="Q99"/>
  <c r="M32"/>
  <c r="C42"/>
  <c r="D42"/>
  <c r="E42"/>
  <c r="F42"/>
  <c r="R76"/>
  <c r="M58"/>
  <c r="R86"/>
  <c r="M87"/>
  <c r="M92"/>
  <c r="M11"/>
  <c r="M69"/>
  <c r="M71"/>
  <c r="M4"/>
  <c r="R54"/>
  <c r="M13"/>
  <c r="M57"/>
  <c r="M59"/>
  <c r="M19"/>
  <c r="R23"/>
  <c r="D14"/>
  <c r="C14"/>
  <c r="F14"/>
  <c r="E14"/>
  <c r="R84"/>
  <c r="E30"/>
  <c r="D30"/>
  <c r="C30"/>
  <c r="F30"/>
  <c r="M15"/>
  <c r="M8"/>
  <c r="F47"/>
  <c r="E47"/>
  <c r="C47"/>
  <c r="D47"/>
  <c r="E51"/>
  <c r="C51"/>
  <c r="F51"/>
  <c r="D51"/>
  <c r="M98"/>
  <c r="E23"/>
  <c r="C23"/>
  <c r="F23"/>
  <c r="D23"/>
  <c r="R71"/>
  <c r="R36"/>
  <c r="M86"/>
  <c r="M5"/>
  <c r="R17"/>
  <c r="M82"/>
  <c r="M95"/>
  <c r="R33"/>
  <c r="E91"/>
  <c r="F91"/>
  <c r="D91"/>
  <c r="C91"/>
  <c r="R43"/>
  <c r="M56"/>
  <c r="M96"/>
  <c r="R77"/>
  <c r="R53"/>
  <c r="M64"/>
  <c r="M47"/>
  <c r="E24"/>
  <c r="C24"/>
  <c r="F24"/>
  <c r="D24"/>
  <c r="M48"/>
  <c r="D7"/>
  <c r="C7"/>
  <c r="E7"/>
  <c r="F7"/>
  <c r="R72"/>
  <c r="R64"/>
  <c r="M97"/>
  <c r="R90"/>
  <c r="M37"/>
  <c r="C63"/>
  <c r="F63"/>
  <c r="D63"/>
  <c r="E63"/>
  <c r="R93"/>
  <c r="D16"/>
  <c r="F16"/>
  <c r="E16"/>
  <c r="C16"/>
  <c r="D68"/>
  <c r="C68"/>
  <c r="E68"/>
  <c r="F68"/>
  <c r="M81"/>
  <c r="F55"/>
  <c r="C55"/>
  <c r="D55"/>
  <c r="E55"/>
  <c r="M52"/>
  <c r="E89"/>
  <c r="D89"/>
  <c r="C89"/>
  <c r="F89"/>
  <c r="M9"/>
  <c r="R82"/>
  <c r="E88"/>
  <c r="F88"/>
  <c r="D88"/>
  <c r="C88"/>
  <c r="R5"/>
  <c r="R20"/>
  <c r="E10"/>
  <c r="F10"/>
  <c r="D10"/>
  <c r="C10"/>
  <c r="R81"/>
  <c r="M67"/>
  <c r="M62"/>
  <c r="R89"/>
  <c r="C75"/>
  <c r="D75"/>
  <c r="F75"/>
  <c r="E75"/>
  <c r="D66"/>
  <c r="E66"/>
  <c r="C66"/>
  <c r="F66"/>
  <c r="C87"/>
  <c r="E87"/>
  <c r="D87"/>
  <c r="F87"/>
  <c r="R25"/>
  <c r="E9"/>
  <c r="D9"/>
  <c r="C9"/>
  <c r="F9"/>
  <c r="R52"/>
  <c r="R78"/>
  <c r="R49"/>
  <c r="M46"/>
  <c r="R29"/>
  <c r="E94"/>
  <c r="F94"/>
  <c r="D94"/>
  <c r="C94"/>
  <c r="R87"/>
  <c r="M79"/>
  <c r="R59"/>
  <c r="R80"/>
  <c r="F65"/>
  <c r="C65"/>
  <c r="D65"/>
  <c r="E65"/>
  <c r="M66"/>
  <c r="F54"/>
  <c r="C54"/>
  <c r="D54"/>
  <c r="E54"/>
  <c r="M40"/>
  <c r="R75"/>
  <c r="C86"/>
  <c r="D86"/>
  <c r="F86"/>
  <c r="E86"/>
  <c r="R46"/>
  <c r="R18"/>
  <c r="R8"/>
  <c r="D97"/>
  <c r="E97"/>
  <c r="F97"/>
  <c r="C97"/>
  <c r="E62"/>
  <c r="D62"/>
  <c r="C62"/>
  <c r="F62"/>
  <c r="C80"/>
  <c r="E80"/>
  <c r="F80"/>
  <c r="D80"/>
  <c r="M20"/>
  <c r="F50"/>
  <c r="C50"/>
  <c r="E50"/>
  <c r="D50"/>
  <c r="C6"/>
  <c r="F6"/>
  <c r="D6"/>
  <c r="E6"/>
  <c r="M91"/>
  <c r="R92"/>
  <c r="E95"/>
  <c r="F95"/>
  <c r="C95"/>
  <c r="D95"/>
  <c r="D32"/>
  <c r="C32"/>
  <c r="E32"/>
  <c r="F32"/>
  <c r="R48"/>
  <c r="R50"/>
  <c r="C93"/>
  <c r="E93"/>
  <c r="D93"/>
  <c r="F93"/>
  <c r="M74"/>
  <c r="M39"/>
  <c r="M23"/>
  <c r="C69"/>
  <c r="E69"/>
  <c r="F69"/>
  <c r="D69"/>
  <c r="R98"/>
  <c r="C73"/>
  <c r="D73"/>
  <c r="F73"/>
  <c r="E73"/>
  <c r="R4"/>
  <c r="R85"/>
  <c r="R42"/>
  <c r="R27"/>
  <c r="F27"/>
  <c r="C27"/>
  <c r="E27"/>
  <c r="D27"/>
  <c r="D21"/>
  <c r="F21"/>
  <c r="E21"/>
  <c r="C21"/>
  <c r="D45"/>
  <c r="E45"/>
  <c r="F45"/>
  <c r="C45"/>
  <c r="F41"/>
  <c r="C41"/>
  <c r="D41"/>
  <c r="E41"/>
  <c r="R73"/>
  <c r="M75"/>
  <c r="R31"/>
  <c r="E19"/>
  <c r="C19"/>
  <c r="D19"/>
  <c r="F19"/>
  <c r="R65"/>
  <c r="M43"/>
  <c r="R14"/>
  <c r="R47"/>
  <c r="E25"/>
  <c r="D25"/>
  <c r="C25"/>
  <c r="F25"/>
  <c r="M42"/>
  <c r="C56"/>
  <c r="E56"/>
  <c r="F56"/>
  <c r="D56"/>
  <c r="M17"/>
  <c r="R19"/>
  <c r="D58"/>
  <c r="F58"/>
  <c r="C58"/>
  <c r="E58"/>
  <c r="R79"/>
  <c r="R68"/>
  <c r="R95"/>
  <c r="C48"/>
  <c r="F48"/>
  <c r="E48"/>
  <c r="D48"/>
  <c r="R41"/>
  <c r="M26"/>
  <c r="D92"/>
  <c r="F92"/>
  <c r="E92"/>
  <c r="C92"/>
  <c r="M36"/>
  <c r="R15"/>
  <c r="M33"/>
  <c r="C61"/>
  <c r="D61"/>
  <c r="F61"/>
  <c r="E61"/>
  <c r="D83"/>
  <c r="F83"/>
  <c r="C83"/>
  <c r="E83"/>
  <c r="M24"/>
  <c r="R22"/>
  <c r="R67"/>
  <c r="R32"/>
  <c r="F33"/>
  <c r="E33"/>
  <c r="C33"/>
  <c r="D33"/>
  <c r="F37"/>
  <c r="C37"/>
  <c r="E37"/>
  <c r="D37"/>
  <c r="R10"/>
  <c r="M45"/>
  <c r="M41"/>
  <c r="R70"/>
  <c r="M54"/>
  <c r="M22"/>
  <c r="D82"/>
  <c r="E82"/>
  <c r="C82"/>
  <c r="F82"/>
  <c r="R35"/>
  <c r="M14"/>
  <c r="M61"/>
  <c r="D71"/>
  <c r="F71"/>
  <c r="E71"/>
  <c r="C71"/>
  <c r="R56"/>
  <c r="E44"/>
  <c r="D44"/>
  <c r="C44"/>
  <c r="F44"/>
  <c r="M88"/>
  <c r="R44"/>
  <c r="D60"/>
  <c r="E60"/>
  <c r="C60"/>
  <c r="F60"/>
  <c r="M27"/>
  <c r="E70"/>
  <c r="D70"/>
  <c r="C70"/>
  <c r="F70"/>
  <c r="C4"/>
  <c r="D4"/>
  <c r="E4"/>
  <c r="F4"/>
  <c r="M21"/>
  <c r="E43"/>
  <c r="C43"/>
  <c r="F43"/>
  <c r="D43"/>
  <c r="C18"/>
  <c r="F18"/>
  <c r="D18"/>
  <c r="E18"/>
  <c r="E17"/>
  <c r="C17"/>
  <c r="F17"/>
  <c r="D17"/>
  <c r="C57"/>
  <c r="F57"/>
  <c r="D57"/>
  <c r="E57"/>
  <c r="M16"/>
  <c r="R63"/>
  <c r="M51"/>
  <c r="M78"/>
  <c r="M38"/>
  <c r="R34"/>
  <c r="E3"/>
  <c r="F3"/>
  <c r="D3"/>
  <c r="B99"/>
  <c r="C3"/>
  <c r="R7"/>
  <c r="C26"/>
  <c r="D26"/>
  <c r="F26"/>
  <c r="E26"/>
  <c r="R39"/>
  <c r="R6"/>
  <c r="M85"/>
  <c r="M35"/>
  <c r="E12"/>
  <c r="F12"/>
  <c r="C12"/>
  <c r="D12"/>
  <c r="F85"/>
  <c r="E85"/>
  <c r="C85"/>
  <c r="D85"/>
  <c r="D39"/>
  <c r="F39"/>
  <c r="C39"/>
  <c r="E39"/>
  <c r="M80"/>
  <c r="E78"/>
  <c r="C78"/>
  <c r="F78"/>
  <c r="D78"/>
  <c r="M53"/>
  <c r="R55"/>
  <c r="M84"/>
  <c r="K99"/>
  <c r="M70"/>
  <c r="M73"/>
  <c r="E11"/>
  <c r="F11"/>
  <c r="D11"/>
  <c r="C11"/>
  <c r="R30"/>
  <c r="F8"/>
  <c r="E8"/>
  <c r="C8"/>
  <c r="D8"/>
  <c r="M89"/>
  <c r="C59"/>
  <c r="F59"/>
  <c r="D59"/>
  <c r="E59"/>
  <c r="C98"/>
  <c r="E98"/>
  <c r="D98"/>
  <c r="F98"/>
  <c r="M90"/>
  <c r="M77"/>
  <c r="M44"/>
  <c r="M55"/>
  <c r="R61"/>
  <c r="D67"/>
  <c r="C67"/>
  <c r="E67"/>
  <c r="F67"/>
  <c r="P99"/>
  <c r="R40"/>
  <c r="C84"/>
  <c r="E84"/>
  <c r="D84"/>
  <c r="F84"/>
  <c r="M3"/>
  <c r="I99"/>
  <c r="D76"/>
  <c r="C76"/>
  <c r="E76"/>
  <c r="F76"/>
  <c r="E22"/>
  <c r="C22"/>
  <c r="F22"/>
  <c r="D22"/>
  <c r="M31"/>
  <c r="R11"/>
  <c r="E15"/>
  <c r="C15"/>
  <c r="D15"/>
  <c r="F15"/>
  <c r="M94"/>
  <c r="R91"/>
  <c r="D52"/>
  <c r="E52"/>
  <c r="F52"/>
  <c r="C52"/>
  <c r="R51"/>
  <c r="L99"/>
  <c r="R66"/>
  <c r="C31"/>
  <c r="D31"/>
  <c r="E31"/>
  <c r="F31"/>
  <c r="G99"/>
  <c r="R69"/>
  <c r="M63"/>
  <c r="R94"/>
  <c r="E13"/>
  <c r="D13"/>
  <c r="F13"/>
  <c r="C13"/>
  <c r="R28"/>
  <c r="R96"/>
  <c r="C20"/>
  <c r="F20"/>
  <c r="D20"/>
  <c r="E20"/>
  <c r="M76"/>
  <c r="R13"/>
  <c r="T19" i="73"/>
  <c r="Q20"/>
  <c r="D20" i="26" s="1"/>
  <c r="P20" i="73"/>
  <c r="D20" i="24" s="1"/>
  <c r="R20" i="73"/>
  <c r="D20" i="29" s="1"/>
  <c r="S20" i="73"/>
  <c r="D20" i="28" s="1"/>
  <c r="K18" i="65"/>
  <c r="F19"/>
  <c r="F99" i="78" l="1"/>
  <c r="E99"/>
  <c r="M99"/>
  <c r="D99"/>
  <c r="C99"/>
  <c r="R99"/>
  <c r="T20" i="73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DG96" s="1"/>
  <c r="C96" i="40" s="1"/>
  <c r="BF96" i="54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J43" s="1"/>
  <c r="F43" i="40" s="1"/>
  <c r="DA44" i="5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J40" s="1"/>
  <c r="F40" i="40" s="1"/>
  <c r="DB41" i="54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DJ67" s="1"/>
  <c r="F67" i="40" s="1"/>
  <c r="BT69" i="54"/>
  <c r="DJ69" s="1"/>
  <c r="F69" i="40" s="1"/>
  <c r="BT72" i="54"/>
  <c r="DJ72" s="1"/>
  <c r="F72" i="40" s="1"/>
  <c r="BT78" i="54"/>
  <c r="CZ78"/>
  <c r="BT81"/>
  <c r="DJ81" s="1"/>
  <c r="F81" i="40" s="1"/>
  <c r="BT83" i="54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DJ44" s="1"/>
  <c r="F44" i="40" s="1"/>
  <c r="BT49" i="54"/>
  <c r="DJ49" s="1"/>
  <c r="F49" i="40" s="1"/>
  <c r="BT53" i="54"/>
  <c r="BT55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DI44" s="1"/>
  <c r="E44" i="40" s="1"/>
  <c r="BM49" i="54"/>
  <c r="BM51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DH71" s="1"/>
  <c r="D71" i="40" s="1"/>
  <c r="BF81" i="54"/>
  <c r="DH81" s="1"/>
  <c r="D81" i="40" s="1"/>
  <c r="BF83" i="54"/>
  <c r="DH83" s="1"/>
  <c r="D83" i="40" s="1"/>
  <c r="BF86" i="54"/>
  <c r="DH86" s="1"/>
  <c r="D86" i="40" s="1"/>
  <c r="BF88" i="54"/>
  <c r="BF91"/>
  <c r="DH91" s="1"/>
  <c r="D91" i="40" s="1"/>
  <c r="BF92" i="54"/>
  <c r="DH92" s="1"/>
  <c r="D92" i="40" s="1"/>
  <c r="BF97" i="54"/>
  <c r="DH97" s="1"/>
  <c r="D97" i="40" s="1"/>
  <c r="BF17" i="54"/>
  <c r="DH17" s="1"/>
  <c r="D17" i="40" s="1"/>
  <c r="BF30" i="54"/>
  <c r="DJ34"/>
  <c r="F34" i="40" s="1"/>
  <c r="BF49" i="54"/>
  <c r="DH49" s="1"/>
  <c r="D49" i="40" s="1"/>
  <c r="BF4" i="54"/>
  <c r="DH4" s="1"/>
  <c r="D4" i="40" s="1"/>
  <c r="BF6" i="54"/>
  <c r="DH6" s="1"/>
  <c r="D6" i="40" s="1"/>
  <c r="DI6" i="54"/>
  <c r="E6" i="40" s="1"/>
  <c r="BF8" i="54"/>
  <c r="DH8" s="1"/>
  <c r="D8" i="40" s="1"/>
  <c r="BF10" i="54"/>
  <c r="BF25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DH95" s="1"/>
  <c r="D95" i="40" s="1"/>
  <c r="BF98" i="54"/>
  <c r="DH98" s="1"/>
  <c r="D98" i="40" s="1"/>
  <c r="AY4" i="54"/>
  <c r="AY6"/>
  <c r="AY8"/>
  <c r="DG8" s="1"/>
  <c r="C8" i="40" s="1"/>
  <c r="AY9" i="54"/>
  <c r="DG9" s="1"/>
  <c r="C9" i="40" s="1"/>
  <c r="AY15" i="54"/>
  <c r="DJ15"/>
  <c r="F15" i="40" s="1"/>
  <c r="AY17" i="54"/>
  <c r="DG17" s="1"/>
  <c r="C17" i="40" s="1"/>
  <c r="AY19" i="54"/>
  <c r="DI19"/>
  <c r="E19" i="40" s="1"/>
  <c r="AY29" i="54"/>
  <c r="DG29" s="1"/>
  <c r="C29" i="40" s="1"/>
  <c r="AY32" i="54"/>
  <c r="DH32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AY62" i="54"/>
  <c r="DI62"/>
  <c r="E62" i="40" s="1"/>
  <c r="DJ62" i="54"/>
  <c r="F62" i="40" s="1"/>
  <c r="AY72" i="54"/>
  <c r="AY79"/>
  <c r="DG79" s="1"/>
  <c r="C79" i="40" s="1"/>
  <c r="DJ79" i="54"/>
  <c r="F79" i="40" s="1"/>
  <c r="AY81" i="54"/>
  <c r="AY83"/>
  <c r="DG83" s="1"/>
  <c r="C83" i="40" s="1"/>
  <c r="AY86" i="54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AY61" i="54"/>
  <c r="DG61" s="1"/>
  <c r="C61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AY89"/>
  <c r="DG89" s="1"/>
  <c r="C89" i="40" s="1"/>
  <c r="CE89" i="54"/>
  <c r="AY91"/>
  <c r="AY92"/>
  <c r="DG92" s="1"/>
  <c r="C92" i="40" s="1"/>
  <c r="AY94" i="54"/>
  <c r="DG94" s="1"/>
  <c r="C94" i="40" s="1"/>
  <c r="AV99" i="54"/>
  <c r="DH10"/>
  <c r="D10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DG68" s="1"/>
  <c r="C68" i="40" s="1"/>
  <c r="AY71" i="54"/>
  <c r="DI71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H5"/>
  <c r="D5" i="40" s="1"/>
  <c r="DG7" i="54"/>
  <c r="C7" i="40" s="1"/>
  <c r="DI8" i="54"/>
  <c r="E8" i="40" s="1"/>
  <c r="DI9" i="54"/>
  <c r="E9" i="40" s="1"/>
  <c r="DG15" i="54"/>
  <c r="C15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I83" i="54"/>
  <c r="E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AR23" i="54"/>
  <c r="DF23" s="1"/>
  <c r="B23" i="40" s="1"/>
  <c r="DJ29" i="54"/>
  <c r="F29" i="40" s="1"/>
  <c r="DG32" i="54"/>
  <c r="C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H37" i="54"/>
  <c r="D37" i="40" s="1"/>
  <c r="DJ37" i="54"/>
  <c r="F37" i="40" s="1"/>
  <c r="AR44" i="54"/>
  <c r="DF44" s="1"/>
  <c r="B44" i="40" s="1"/>
  <c r="DH44" i="54"/>
  <c r="D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H43" i="54"/>
  <c r="D43" i="40" s="1"/>
  <c r="DI43" i="54"/>
  <c r="E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J86" i="54"/>
  <c r="F86" i="40" s="1"/>
  <c r="AR91" i="54"/>
  <c r="DF91" s="1"/>
  <c r="B91" i="40" s="1"/>
  <c r="DG91" i="54"/>
  <c r="C91" i="40" s="1"/>
  <c r="AR92" i="54"/>
  <c r="DF92" s="1"/>
  <c r="B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0" i="54" l="1"/>
  <c r="DD70"/>
  <c r="DD18"/>
  <c r="CW46"/>
  <c r="CW16"/>
  <c r="CW95"/>
  <c r="CW38"/>
  <c r="CP35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<sst xmlns="http://schemas.openxmlformats.org/spreadsheetml/2006/main" count="9011" uniqueCount="575">
  <si>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</si>
  <si>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</si>
  <si>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</si>
  <si>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</si>
  <si>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</si>
  <si>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</si>
  <si>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</si>
  <si>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</si>
  <si>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</si>
  <si>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</si>
  <si>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</si>
  <si>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</si>
  <si>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</si>
  <si>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</si>
  <si>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</si>
  <si>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</si>
  <si>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</si>
  <si>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</si>
  <si>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</si>
  <si>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</si>
  <si>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</si>
  <si>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</si>
  <si>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</si>
  <si>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</si>
  <si>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</si>
  <si>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</si>
  <si>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</si>
  <si>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</si>
  <si>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</si>
  <si>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</si>
  <si>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</si>
  <si>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</si>
  <si>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</si>
  <si>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</si>
  <si>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</si>
  <si>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</si>
  <si>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</si>
  <si>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</si>
  <si>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</si>
  <si>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</si>
  <si>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</si>
  <si>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</si>
  <si>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</si>
  <si>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</si>
  <si>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</si>
  <si>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</si>
  <si>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</si>
  <si>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</si>
  <si>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</si>
  <si>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</si>
  <si>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</si>
  <si>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</si>
  <si>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</si>
  <si>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</si>
  <si>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</si>
  <si>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</si>
  <si>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</si>
  <si>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</si>
  <si>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</si>
  <si>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</si>
  <si>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</si>
  <si>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</si>
  <si>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</si>
  <si>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</si>
  <si>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</si>
  <si>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</si>
  <si>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</si>
  <si>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</si>
  <si>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</si>
  <si>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</si>
  <si>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</si>
  <si>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</si>
  <si>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</si>
  <si>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</si>
  <si>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</si>
  <si>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</si>
  <si>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</si>
  <si>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</si>
  <si>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</si>
  <si>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</si>
  <si>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</si>
  <si>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</si>
  <si>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</si>
  <si>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</si>
  <si>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</si>
  <si>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</si>
  <si>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</si>
  <si>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</si>
  <si>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</si>
  <si>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</si>
  <si>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</si>
  <si>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</si>
  <si>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</si>
  <si>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</si>
  <si>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</si>
  <si>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</si>
  <si>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</si>
  <si>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</si>
  <si>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</si>
  <si>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</si>
  <si>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</si>
  <si>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</si>
  <si>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</si>
  <si>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</si>
  <si>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</si>
  <si>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</si>
  <si>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</si>
  <si>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</si>
  <si>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</si>
  <si>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</si>
  <si>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</si>
  <si>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</si>
  <si>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</si>
  <si>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</si>
  <si>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</si>
  <si>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</si>
  <si>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</si>
  <si>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</si>
  <si>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</si>
  <si>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</si>
  <si>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</si>
  <si>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</si>
  <si>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</si>
  <si>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</si>
  <si>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</si>
  <si>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</si>
  <si>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</si>
  <si>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</si>
  <si>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</si>
  <si>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</si>
  <si>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</si>
  <si>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</si>
  <si>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</si>
  <si>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</si>
  <si>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</si>
  <si>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</si>
  <si>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</si>
  <si>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</si>
  <si>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</si>
  <si>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</si>
  <si>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</si>
  <si>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</si>
  <si>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</si>
  <si>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</si>
  <si>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</si>
  <si>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</si>
  <si>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</si>
  <si>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</si>
  <si>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</si>
  <si>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</si>
  <si>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</si>
  <si>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</si>
  <si>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</si>
  <si>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</si>
  <si>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</si>
  <si>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</si>
  <si>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</si>
  <si>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</si>
  <si>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</si>
  <si>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</si>
  <si>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</si>
  <si>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</si>
  <si>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</si>
  <si>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</si>
  <si>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</si>
  <si>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</si>
  <si>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</si>
  <si>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</si>
  <si>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</si>
  <si>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</si>
  <si>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</si>
  <si>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</si>
  <si>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</si>
  <si>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</si>
  <si>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</si>
  <si>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</si>
  <si>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</si>
  <si>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</si>
  <si>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</si>
  <si>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</si>
  <si>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</si>
  <si>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</si>
  <si>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</si>
  <si>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</si>
  <si>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</si>
  <si>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</si>
  <si>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</si>
  <si>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</si>
  <si>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</si>
  <si>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</si>
  <si>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</si>
  <si>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</si>
  <si>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</si>
  <si>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</si>
  <si>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</si>
  <si>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</si>
  <si>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</si>
  <si>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</si>
  <si>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</si>
  <si>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</si>
  <si>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</si>
  <si>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</si>
  <si>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</si>
  <si>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</si>
  <si>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</si>
  <si>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</si>
  <si>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</si>
  <si>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</si>
  <si>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</si>
  <si>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</si>
  <si>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</si>
  <si>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</si>
  <si>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</si>
  <si>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</si>
  <si>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</si>
  <si>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</si>
  <si>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</si>
  <si>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</si>
  <si>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</si>
  <si>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</si>
  <si>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</si>
  <si>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</si>
  <si>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</si>
  <si>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</si>
  <si>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</si>
  <si>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</si>
  <si>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</si>
  <si>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</si>
  <si>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</si>
  <si>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</si>
  <si>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</si>
  <si>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</si>
  <si>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</si>
  <si>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</si>
  <si>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</si>
  <si>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</si>
  <si>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</si>
  <si>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</si>
  <si>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</si>
  <si>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</si>
  <si>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</si>
  <si>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</si>
  <si>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</si>
  <si>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</si>
  <si>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</si>
  <si>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</si>
  <si>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</si>
  <si>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</si>
  <si>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</si>
  <si>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</si>
  <si>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</si>
  <si>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</si>
  <si>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</si>
  <si>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</si>
  <si>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</si>
  <si>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</si>
  <si>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</si>
  <si>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</si>
  <si>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</si>
  <si>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</si>
  <si>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</si>
  <si>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</si>
  <si>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</si>
  <si>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</si>
  <si>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</si>
  <si>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</si>
  <si>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</si>
  <si>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</si>
  <si>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</si>
  <si>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</si>
  <si>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</si>
  <si>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</si>
  <si>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</si>
  <si>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</si>
  <si>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</si>
  <si>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</si>
  <si>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</si>
  <si>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</si>
  <si>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</si>
  <si>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</si>
  <si>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</si>
  <si>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</si>
  <si>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</si>
  <si>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</si>
  <si>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</si>
  <si>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</si>
  <si>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</si>
  <si>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</si>
  <si>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</si>
  <si>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</si>
  <si>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</si>
  <si>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</si>
  <si>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</si>
  <si>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</si>
  <si>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</si>
  <si>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</si>
  <si>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</si>
  <si>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</si>
  <si>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</si>
  <si>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</si>
  <si>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</si>
  <si>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</si>
  <si>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</si>
  <si>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</si>
  <si>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</si>
  <si>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</si>
  <si>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</si>
  <si>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</si>
  <si>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</si>
  <si>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</si>
  <si>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</si>
  <si>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</si>
  <si>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</si>
  <si>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</si>
  <si>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</si>
  <si>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</si>
  <si>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</si>
  <si>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</si>
  <si>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</si>
  <si>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</si>
  <si>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</si>
  <si>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</si>
  <si>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</si>
  <si>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</si>
  <si>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</si>
  <si>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</si>
  <si>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</si>
  <si>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</si>
  <si>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</si>
  <si>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</si>
  <si>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</si>
  <si>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</si>
  <si>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</si>
  <si>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</si>
  <si>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</si>
  <si>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</si>
  <si>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</si>
  <si>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</si>
  <si>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</si>
  <si>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</si>
  <si>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</si>
  <si>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</si>
  <si>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</si>
  <si>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</si>
  <si>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</si>
  <si>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</si>
  <si>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</si>
  <si>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</si>
  <si>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</si>
  <si>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</si>
  <si>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</si>
  <si>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</si>
  <si>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</si>
  <si>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</si>
  <si>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</si>
  <si>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</si>
  <si>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</si>
  <si>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</si>
  <si>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</si>
  <si>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</si>
  <si>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</si>
  <si>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</si>
  <si>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</si>
  <si>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</si>
  <si>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</si>
  <si>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</si>
  <si>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</si>
  <si>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</si>
  <si>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</si>
  <si>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</si>
  <si>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</si>
  <si>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</si>
  <si>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</si>
  <si>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</si>
  <si>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</si>
  <si>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</si>
  <si>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</si>
  <si>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</si>
  <si>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</si>
  <si>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</si>
  <si>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</si>
  <si>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</si>
  <si>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</si>
  <si>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</si>
  <si>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</si>
  <si>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</si>
  <si>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</si>
  <si>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</si>
  <si>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</si>
  <si>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</si>
  <si>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</si>
  <si>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</si>
  <si>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</si>
  <si>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</si>
  <si>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</si>
  <si>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</si>
  <si>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</si>
  <si>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</si>
  <si>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</si>
  <si>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</si>
  <si>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</si>
  <si>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</si>
  <si>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</si>
  <si>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</si>
  <si>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</si>
  <si>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</si>
  <si>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</si>
  <si>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</si>
  <si>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</si>
  <si>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</si>
  <si>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</si>
  <si>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</si>
  <si>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</si>
  <si>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</si>
  <si>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</si>
  <si>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</si>
  <si>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</si>
  <si>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</si>
  <si>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</si>
  <si>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</si>
  <si>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</si>
  <si>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</si>
  <si>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</si>
  <si>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</si>
  <si>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</si>
  <si>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</si>
  <si>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</si>
  <si>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</si>
  <si>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</si>
  <si>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</si>
  <si>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</si>
  <si>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</si>
  <si>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</si>
  <si>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</si>
  <si>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</si>
  <si>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</si>
  <si>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</si>
  <si>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</si>
  <si>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</si>
  <si>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</si>
  <si>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</si>
  <si>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</si>
  <si>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</si>
  <si>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</si>
  <si>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</si>
  <si>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</si>
  <si>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</si>
  <si>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</si>
  <si>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</si>
  <si>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</si>
  <si>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</si>
  <si>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</si>
  <si>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</si>
  <si>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</si>
  <si>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</si>
  <si>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</si>
  <si>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</si>
  <si>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</si>
  <si>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</si>
  <si>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</si>
  <si>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</si>
  <si>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</si>
  <si>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</si>
  <si>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</si>
  <si>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</si>
  <si>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</si>
  <si>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</si>
  <si>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</si>
  <si>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</si>
  <si>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</si>
  <si>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</si>
  <si>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</si>
  <si>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</si>
  <si>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</si>
  <si>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</si>
  <si>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</si>
  <si>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</si>
  <si>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</si>
  <si>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</si>
  <si>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</si>
  <si>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</si>
  <si>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</si>
  <si>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</si>
  <si>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</si>
  <si>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</si>
  <si>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</si>
  <si>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</si>
  <si>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</si>
  <si>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</si>
  <si>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</si>
  <si>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</si>
  <si>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</si>
  <si>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</si>
  <si>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</si>
  <si>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</si>
  <si>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</si>
  <si>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</si>
  <si>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</si>
  <si>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</si>
  <si>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</si>
  <si>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</si>
  <si>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</si>
  <si>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</si>
  <si>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</si>
  <si>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</si>
  <si>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</si>
  <si>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</si>
  <si>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</si>
  <si>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</si>
  <si>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</si>
  <si>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</si>
  <si>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</si>
  <si>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</si>
  <si>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</si>
  <si>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</si>
  <si>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</si>
  <si>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</si>
  <si>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</si>
  <si>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</si>
  <si>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</si>
  <si>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</si>
  <si>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</si>
  <si>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</si>
  <si>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</si>
  <si>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</si>
  <si>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</si>
  <si>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</si>
  <si>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</si>
  <si>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55IS2024/01/04</t>
  </si>
  <si>
    <t>ITCWIND</t>
  </si>
  <si>
    <t>NR/2023/18074/A/2472</t>
  </si>
  <si>
    <t>SNJSUGARLTDAP</t>
  </si>
  <si>
    <t>NR/2023/18204/A/2457</t>
  </si>
  <si>
    <t>HP</t>
  </si>
  <si>
    <t>NR/2023/18183/A/2569</t>
  </si>
  <si>
    <t>SOLAPUR_SOLAR</t>
  </si>
  <si>
    <t>NR/2024/18234/C</t>
  </si>
  <si>
    <t>GOA_Beneficiary</t>
  </si>
  <si>
    <t>WR/2023/20937/A/2568</t>
  </si>
  <si>
    <t>WR/2023/20914/A/2556</t>
  </si>
  <si>
    <t>UTTARAKHAND</t>
  </si>
  <si>
    <t>NR/01012024/31012024/5412UPCL/CE(Comm)/SE/Banking dt. 17.11.2023</t>
  </si>
  <si>
    <t>SDKSM</t>
  </si>
  <si>
    <t xml:space="preserve">NR/01012024/31012024/HPX-GTAMLDCRA-141223-05423 </t>
  </si>
  <si>
    <t>LAPL-UP</t>
  </si>
  <si>
    <t>NR/04012024/04012024/DD20240104NR22076</t>
  </si>
  <si>
    <t>NR/01012024/31012024/HP-26</t>
  </si>
  <si>
    <t>CHANJUII</t>
  </si>
  <si>
    <t>NR/01012024/31032024/ ChanjuII</t>
  </si>
  <si>
    <t>B_S_ISPAT_MH</t>
  </si>
  <si>
    <t xml:space="preserve">NR/01012024/31012024/HPX-TAMLDCRA-141223-05419 </t>
  </si>
  <si>
    <t>RAJASTHAN</t>
  </si>
  <si>
    <t>NR/01012024/31012024/52</t>
  </si>
  <si>
    <t>SIMHAPURI</t>
  </si>
  <si>
    <t>NR/01012024/15012024/IEX_231227_05965</t>
  </si>
  <si>
    <t>BCMLB001</t>
  </si>
  <si>
    <t>NR/20122023/29022024/IEX_LDC_231218_00501</t>
  </si>
  <si>
    <t>JPL-2</t>
  </si>
  <si>
    <t>NR/04012024/04012024/IEX_240103_06023</t>
  </si>
  <si>
    <t xml:space="preserve">NR/01012024/15012024/HPX-TAMDLY-271223-05546 </t>
  </si>
  <si>
    <t>MBMP</t>
  </si>
  <si>
    <t>NR/04012024/04012024/IEX_240103_06022</t>
  </si>
  <si>
    <t>BCMLUH</t>
  </si>
  <si>
    <t>NR/20122023/29022024/IEX_LDC_231218_00502</t>
  </si>
  <si>
    <t>NR/01012024/31012024/HP-27</t>
  </si>
  <si>
    <t>NR/01012024/31012024/HP-28</t>
  </si>
  <si>
    <t>RSRPL_BKN</t>
  </si>
  <si>
    <t>NR/02012024/04012024/SJVN020124NR1333</t>
  </si>
  <si>
    <t>NR/02012024/04012024/SJVN020124NR1334</t>
  </si>
  <si>
    <t>SBSRPC11PL_BKN</t>
  </si>
  <si>
    <t>NR/01102023/02012046/L_NR_2021_17</t>
  </si>
  <si>
    <t>NR/01012024/15012024/IEX_231227_05966</t>
  </si>
  <si>
    <t>NSPLN MP</t>
  </si>
  <si>
    <t xml:space="preserve">NR/01012024/31012024/HPX-GTAMLDCRA-141223-05424 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</si>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</sst>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32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32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32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32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32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32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32.049999999999997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33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277.60599999999999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288.60599999999999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298.60599999999999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298.60599999999999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298.60599999999999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315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315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315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315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315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315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315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315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315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315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315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315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315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315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315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315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287.60599999999999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287.60599999999999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287.60599999999999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277.60599999999999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277.60599999999999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277.60599999999999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302.21600000000001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302.21600000000001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302.21600000000001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312.21600000000001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315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315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315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315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315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315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315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315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315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315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315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315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315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315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312.21600000000001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312.21600000000001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30</v>
          </cell>
          <cell r="J87">
            <v>312.21600000000001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30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30</v>
          </cell>
          <cell r="J88">
            <v>302.21600000000001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30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30</v>
          </cell>
          <cell r="J89">
            <v>282.61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30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30</v>
          </cell>
          <cell r="J90">
            <v>282.61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30</v>
          </cell>
          <cell r="J91">
            <v>282.61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30</v>
          </cell>
          <cell r="J92">
            <v>282.61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30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30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30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30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30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30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30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30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30</v>
          </cell>
        </row>
      </sheetData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45295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282</v>
      </c>
    </row>
    <row r="9" spans="1:3">
      <c r="A9" s="46" t="s">
        <v>447</v>
      </c>
      <c r="B9" s="199">
        <v>45306.665833333333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45295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24</v>
      </c>
      <c r="C3" s="197">
        <v>24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10.0128</v>
      </c>
      <c r="J3" s="21">
        <f>C3*E3/100</f>
        <v>5.5991999999999997</v>
      </c>
      <c r="K3" s="21">
        <f>C3*F3/100</f>
        <v>7.2215999999999996</v>
      </c>
      <c r="L3" s="21">
        <f>C3*G3/100</f>
        <v>1.1664000000000001</v>
      </c>
      <c r="M3" s="156">
        <f>SUM(I3:L3)</f>
        <v>24</v>
      </c>
      <c r="N3" s="22"/>
      <c r="P3" s="37">
        <f t="shared" ref="P3:P34" si="1">I3</f>
        <v>10.0128</v>
      </c>
      <c r="Q3" s="37">
        <f t="shared" ref="Q3:Q34" si="2">J3</f>
        <v>5.5991999999999997</v>
      </c>
      <c r="R3" s="37">
        <f t="shared" ref="R3:R34" si="3">K3</f>
        <v>7.2215999999999996</v>
      </c>
      <c r="S3" s="37">
        <f t="shared" ref="S3:S34" si="4">L3</f>
        <v>1.1664000000000001</v>
      </c>
      <c r="T3" s="37">
        <f>SUM(P3:S3)</f>
        <v>24</v>
      </c>
    </row>
    <row r="4" spans="1:20">
      <c r="A4" s="8" t="s">
        <v>46</v>
      </c>
      <c r="B4" s="197">
        <v>24</v>
      </c>
      <c r="C4" s="197">
        <v>24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10.0128</v>
      </c>
      <c r="J4" s="21">
        <f t="shared" ref="J4:J67" si="6">C4*E4/100</f>
        <v>5.5991999999999997</v>
      </c>
      <c r="K4" s="21">
        <f t="shared" ref="K4:K67" si="7">C4*F4/100</f>
        <v>7.2215999999999996</v>
      </c>
      <c r="L4" s="21">
        <f t="shared" ref="L4:L67" si="8">C4*G4/100</f>
        <v>1.1664000000000001</v>
      </c>
      <c r="M4" s="157">
        <f t="shared" ref="M4:M67" si="9">SUM(I4:L4)</f>
        <v>24</v>
      </c>
      <c r="N4" s="22"/>
      <c r="P4" s="37">
        <f t="shared" si="1"/>
        <v>10.0128</v>
      </c>
      <c r="Q4" s="37">
        <f t="shared" si="2"/>
        <v>5.5991999999999997</v>
      </c>
      <c r="R4" s="37">
        <f t="shared" si="3"/>
        <v>7.2215999999999996</v>
      </c>
      <c r="S4" s="37">
        <f t="shared" si="4"/>
        <v>1.1664000000000001</v>
      </c>
      <c r="T4" s="37">
        <f t="shared" ref="T4:T67" si="10">SUM(P4:S4)</f>
        <v>24</v>
      </c>
    </row>
    <row r="5" spans="1:20">
      <c r="A5" s="8" t="s">
        <v>47</v>
      </c>
      <c r="B5" s="197">
        <v>24</v>
      </c>
      <c r="C5" s="197">
        <v>24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10.0128</v>
      </c>
      <c r="J5" s="21">
        <f t="shared" si="6"/>
        <v>5.5991999999999997</v>
      </c>
      <c r="K5" s="21">
        <f t="shared" si="7"/>
        <v>7.2215999999999996</v>
      </c>
      <c r="L5" s="21">
        <f t="shared" si="8"/>
        <v>1.1664000000000001</v>
      </c>
      <c r="M5" s="157">
        <f t="shared" si="9"/>
        <v>24</v>
      </c>
      <c r="N5" s="22"/>
      <c r="P5" s="37">
        <f t="shared" si="1"/>
        <v>10.0128</v>
      </c>
      <c r="Q5" s="37">
        <f t="shared" si="2"/>
        <v>5.5991999999999997</v>
      </c>
      <c r="R5" s="37">
        <f t="shared" si="3"/>
        <v>7.2215999999999996</v>
      </c>
      <c r="S5" s="37">
        <f t="shared" si="4"/>
        <v>1.1664000000000001</v>
      </c>
      <c r="T5" s="37">
        <f t="shared" si="10"/>
        <v>24</v>
      </c>
    </row>
    <row r="6" spans="1:20">
      <c r="A6" s="8" t="s">
        <v>48</v>
      </c>
      <c r="B6" s="197">
        <v>24</v>
      </c>
      <c r="C6" s="197">
        <v>24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10.0128</v>
      </c>
      <c r="J6" s="21">
        <f t="shared" si="6"/>
        <v>5.5991999999999997</v>
      </c>
      <c r="K6" s="21">
        <f t="shared" si="7"/>
        <v>7.2215999999999996</v>
      </c>
      <c r="L6" s="21">
        <f t="shared" si="8"/>
        <v>1.1664000000000001</v>
      </c>
      <c r="M6" s="157">
        <f t="shared" si="9"/>
        <v>24</v>
      </c>
      <c r="N6" s="22"/>
      <c r="P6" s="37">
        <f t="shared" si="1"/>
        <v>10.0128</v>
      </c>
      <c r="Q6" s="37">
        <f t="shared" si="2"/>
        <v>5.5991999999999997</v>
      </c>
      <c r="R6" s="37">
        <f t="shared" si="3"/>
        <v>7.2215999999999996</v>
      </c>
      <c r="S6" s="37">
        <f t="shared" si="4"/>
        <v>1.1664000000000001</v>
      </c>
      <c r="T6" s="37">
        <f t="shared" si="10"/>
        <v>24</v>
      </c>
    </row>
    <row r="7" spans="1:20">
      <c r="A7" s="8" t="s">
        <v>49</v>
      </c>
      <c r="B7" s="197">
        <v>26</v>
      </c>
      <c r="C7" s="197">
        <v>24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10.0128</v>
      </c>
      <c r="J7" s="21">
        <f t="shared" si="6"/>
        <v>5.5991999999999997</v>
      </c>
      <c r="K7" s="21">
        <f t="shared" si="7"/>
        <v>7.2215999999999996</v>
      </c>
      <c r="L7" s="21">
        <f t="shared" si="8"/>
        <v>1.1664000000000001</v>
      </c>
      <c r="M7" s="157">
        <f t="shared" si="9"/>
        <v>24</v>
      </c>
      <c r="N7" s="22"/>
      <c r="P7" s="37">
        <f t="shared" si="1"/>
        <v>10.0128</v>
      </c>
      <c r="Q7" s="37">
        <f t="shared" si="2"/>
        <v>5.5991999999999997</v>
      </c>
      <c r="R7" s="37">
        <f t="shared" si="3"/>
        <v>7.2215999999999996</v>
      </c>
      <c r="S7" s="37">
        <f t="shared" si="4"/>
        <v>1.1664000000000001</v>
      </c>
      <c r="T7" s="37">
        <f t="shared" si="10"/>
        <v>24</v>
      </c>
    </row>
    <row r="8" spans="1:20">
      <c r="A8" s="8" t="s">
        <v>50</v>
      </c>
      <c r="B8" s="197">
        <v>26</v>
      </c>
      <c r="C8" s="197">
        <v>26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10.847200000000001</v>
      </c>
      <c r="J8" s="21">
        <f t="shared" si="6"/>
        <v>6.0657999999999994</v>
      </c>
      <c r="K8" s="21">
        <f t="shared" si="7"/>
        <v>7.8234000000000004</v>
      </c>
      <c r="L8" s="21">
        <f t="shared" si="8"/>
        <v>1.2636000000000001</v>
      </c>
      <c r="M8" s="157">
        <f t="shared" si="9"/>
        <v>26</v>
      </c>
      <c r="N8" s="22"/>
      <c r="P8" s="37">
        <f t="shared" si="1"/>
        <v>10.847200000000001</v>
      </c>
      <c r="Q8" s="37">
        <f t="shared" si="2"/>
        <v>6.0657999999999994</v>
      </c>
      <c r="R8" s="37">
        <f t="shared" si="3"/>
        <v>7.8234000000000004</v>
      </c>
      <c r="S8" s="37">
        <f t="shared" si="4"/>
        <v>1.2636000000000001</v>
      </c>
      <c r="T8" s="37">
        <f t="shared" si="10"/>
        <v>26</v>
      </c>
    </row>
    <row r="9" spans="1:20">
      <c r="A9" s="8" t="s">
        <v>51</v>
      </c>
      <c r="B9" s="197">
        <v>26</v>
      </c>
      <c r="C9" s="197">
        <v>26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10.847200000000001</v>
      </c>
      <c r="J9" s="21">
        <f t="shared" si="6"/>
        <v>6.0657999999999994</v>
      </c>
      <c r="K9" s="21">
        <f t="shared" si="7"/>
        <v>7.8234000000000004</v>
      </c>
      <c r="L9" s="21">
        <f t="shared" si="8"/>
        <v>1.2636000000000001</v>
      </c>
      <c r="M9" s="157">
        <f t="shared" si="9"/>
        <v>26</v>
      </c>
      <c r="N9" s="22"/>
      <c r="P9" s="37">
        <f t="shared" si="1"/>
        <v>10.847200000000001</v>
      </c>
      <c r="Q9" s="37">
        <f t="shared" si="2"/>
        <v>6.0657999999999994</v>
      </c>
      <c r="R9" s="37">
        <f t="shared" si="3"/>
        <v>7.8234000000000004</v>
      </c>
      <c r="S9" s="37">
        <f t="shared" si="4"/>
        <v>1.2636000000000001</v>
      </c>
      <c r="T9" s="37">
        <f t="shared" si="10"/>
        <v>26</v>
      </c>
    </row>
    <row r="10" spans="1:20">
      <c r="A10" s="8" t="s">
        <v>52</v>
      </c>
      <c r="B10" s="197">
        <v>26</v>
      </c>
      <c r="C10" s="197">
        <v>26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10.847200000000001</v>
      </c>
      <c r="J10" s="21">
        <f t="shared" si="6"/>
        <v>6.0657999999999994</v>
      </c>
      <c r="K10" s="21">
        <f t="shared" si="7"/>
        <v>7.8234000000000004</v>
      </c>
      <c r="L10" s="21">
        <f t="shared" si="8"/>
        <v>1.2636000000000001</v>
      </c>
      <c r="M10" s="157">
        <f t="shared" si="9"/>
        <v>26</v>
      </c>
      <c r="N10" s="22"/>
      <c r="P10" s="37">
        <f t="shared" si="1"/>
        <v>10.847200000000001</v>
      </c>
      <c r="Q10" s="37">
        <f t="shared" si="2"/>
        <v>6.0657999999999994</v>
      </c>
      <c r="R10" s="37">
        <f t="shared" si="3"/>
        <v>7.8234000000000004</v>
      </c>
      <c r="S10" s="37">
        <f t="shared" si="4"/>
        <v>1.2636000000000001</v>
      </c>
      <c r="T10" s="37">
        <f t="shared" si="10"/>
        <v>26</v>
      </c>
    </row>
    <row r="11" spans="1:20">
      <c r="A11" s="8" t="s">
        <v>53</v>
      </c>
      <c r="B11" s="197">
        <v>26</v>
      </c>
      <c r="C11" s="197">
        <v>26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10.847200000000001</v>
      </c>
      <c r="J11" s="21">
        <f t="shared" si="6"/>
        <v>6.0657999999999994</v>
      </c>
      <c r="K11" s="21">
        <f t="shared" si="7"/>
        <v>7.8234000000000004</v>
      </c>
      <c r="L11" s="21">
        <f t="shared" si="8"/>
        <v>1.2636000000000001</v>
      </c>
      <c r="M11" s="157">
        <f t="shared" si="9"/>
        <v>26</v>
      </c>
      <c r="N11" s="22"/>
      <c r="P11" s="37">
        <f t="shared" si="1"/>
        <v>10.847200000000001</v>
      </c>
      <c r="Q11" s="37">
        <f t="shared" si="2"/>
        <v>6.0657999999999994</v>
      </c>
      <c r="R11" s="37">
        <f t="shared" si="3"/>
        <v>7.8234000000000004</v>
      </c>
      <c r="S11" s="37">
        <f t="shared" si="4"/>
        <v>1.2636000000000001</v>
      </c>
      <c r="T11" s="37">
        <f t="shared" si="10"/>
        <v>26</v>
      </c>
    </row>
    <row r="12" spans="1:20">
      <c r="A12" s="8" t="s">
        <v>54</v>
      </c>
      <c r="B12" s="197">
        <v>26</v>
      </c>
      <c r="C12" s="197">
        <v>26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10.847200000000001</v>
      </c>
      <c r="J12" s="21">
        <f t="shared" si="6"/>
        <v>6.0657999999999994</v>
      </c>
      <c r="K12" s="21">
        <f t="shared" si="7"/>
        <v>7.8234000000000004</v>
      </c>
      <c r="L12" s="21">
        <f t="shared" si="8"/>
        <v>1.2636000000000001</v>
      </c>
      <c r="M12" s="157">
        <f t="shared" si="9"/>
        <v>26</v>
      </c>
      <c r="N12" s="22"/>
      <c r="P12" s="37">
        <f t="shared" si="1"/>
        <v>10.847200000000001</v>
      </c>
      <c r="Q12" s="37">
        <f t="shared" si="2"/>
        <v>6.0657999999999994</v>
      </c>
      <c r="R12" s="37">
        <f t="shared" si="3"/>
        <v>7.8234000000000004</v>
      </c>
      <c r="S12" s="37">
        <f t="shared" si="4"/>
        <v>1.2636000000000001</v>
      </c>
      <c r="T12" s="37">
        <f t="shared" si="10"/>
        <v>26</v>
      </c>
    </row>
    <row r="13" spans="1:20">
      <c r="A13" s="8" t="s">
        <v>55</v>
      </c>
      <c r="B13" s="197">
        <v>26</v>
      </c>
      <c r="C13" s="197">
        <v>26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10.847200000000001</v>
      </c>
      <c r="J13" s="21">
        <f t="shared" si="6"/>
        <v>6.0657999999999994</v>
      </c>
      <c r="K13" s="21">
        <f t="shared" si="7"/>
        <v>7.8234000000000004</v>
      </c>
      <c r="L13" s="21">
        <f t="shared" si="8"/>
        <v>1.2636000000000001</v>
      </c>
      <c r="M13" s="157">
        <f t="shared" si="9"/>
        <v>26</v>
      </c>
      <c r="N13" s="22"/>
      <c r="P13" s="37">
        <f t="shared" si="1"/>
        <v>10.847200000000001</v>
      </c>
      <c r="Q13" s="37">
        <f t="shared" si="2"/>
        <v>6.0657999999999994</v>
      </c>
      <c r="R13" s="37">
        <f t="shared" si="3"/>
        <v>7.8234000000000004</v>
      </c>
      <c r="S13" s="37">
        <f t="shared" si="4"/>
        <v>1.2636000000000001</v>
      </c>
      <c r="T13" s="37">
        <f t="shared" si="10"/>
        <v>26</v>
      </c>
    </row>
    <row r="14" spans="1:20">
      <c r="A14" s="8" t="s">
        <v>56</v>
      </c>
      <c r="B14" s="197">
        <v>26</v>
      </c>
      <c r="C14" s="197">
        <v>26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10.847200000000001</v>
      </c>
      <c r="J14" s="21">
        <f t="shared" si="6"/>
        <v>6.0657999999999994</v>
      </c>
      <c r="K14" s="21">
        <f t="shared" si="7"/>
        <v>7.8234000000000004</v>
      </c>
      <c r="L14" s="21">
        <f t="shared" si="8"/>
        <v>1.2636000000000001</v>
      </c>
      <c r="M14" s="157">
        <f t="shared" si="9"/>
        <v>26</v>
      </c>
      <c r="N14" s="22"/>
      <c r="P14" s="37">
        <f t="shared" si="1"/>
        <v>10.847200000000001</v>
      </c>
      <c r="Q14" s="37">
        <f t="shared" si="2"/>
        <v>6.0657999999999994</v>
      </c>
      <c r="R14" s="37">
        <f t="shared" si="3"/>
        <v>7.8234000000000004</v>
      </c>
      <c r="S14" s="37">
        <f t="shared" si="4"/>
        <v>1.2636000000000001</v>
      </c>
      <c r="T14" s="37">
        <f t="shared" si="10"/>
        <v>26</v>
      </c>
    </row>
    <row r="15" spans="1:20">
      <c r="A15" s="8" t="s">
        <v>57</v>
      </c>
      <c r="B15" s="197">
        <v>26</v>
      </c>
      <c r="C15" s="197">
        <v>26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10.847200000000001</v>
      </c>
      <c r="J15" s="21">
        <f t="shared" si="6"/>
        <v>6.0657999999999994</v>
      </c>
      <c r="K15" s="21">
        <f t="shared" si="7"/>
        <v>7.8234000000000004</v>
      </c>
      <c r="L15" s="21">
        <f t="shared" si="8"/>
        <v>1.2636000000000001</v>
      </c>
      <c r="M15" s="157">
        <f t="shared" si="9"/>
        <v>26</v>
      </c>
      <c r="N15" s="22"/>
      <c r="P15" s="37">
        <f t="shared" si="1"/>
        <v>10.847200000000001</v>
      </c>
      <c r="Q15" s="37">
        <f t="shared" si="2"/>
        <v>6.0657999999999994</v>
      </c>
      <c r="R15" s="37">
        <f t="shared" si="3"/>
        <v>7.8234000000000004</v>
      </c>
      <c r="S15" s="37">
        <f t="shared" si="4"/>
        <v>1.2636000000000001</v>
      </c>
      <c r="T15" s="37">
        <f t="shared" si="10"/>
        <v>26</v>
      </c>
    </row>
    <row r="16" spans="1:20">
      <c r="A16" s="8" t="s">
        <v>58</v>
      </c>
      <c r="B16" s="197">
        <v>26</v>
      </c>
      <c r="C16" s="197">
        <v>26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10.847200000000001</v>
      </c>
      <c r="J16" s="21">
        <f t="shared" si="6"/>
        <v>6.0657999999999994</v>
      </c>
      <c r="K16" s="21">
        <f t="shared" si="7"/>
        <v>7.8234000000000004</v>
      </c>
      <c r="L16" s="21">
        <f t="shared" si="8"/>
        <v>1.2636000000000001</v>
      </c>
      <c r="M16" s="157">
        <f t="shared" si="9"/>
        <v>26</v>
      </c>
      <c r="N16" s="22"/>
      <c r="P16" s="37">
        <f t="shared" si="1"/>
        <v>10.847200000000001</v>
      </c>
      <c r="Q16" s="37">
        <f t="shared" si="2"/>
        <v>6.0657999999999994</v>
      </c>
      <c r="R16" s="37">
        <f t="shared" si="3"/>
        <v>7.8234000000000004</v>
      </c>
      <c r="S16" s="37">
        <f t="shared" si="4"/>
        <v>1.2636000000000001</v>
      </c>
      <c r="T16" s="37">
        <f t="shared" si="10"/>
        <v>26</v>
      </c>
    </row>
    <row r="17" spans="1:20">
      <c r="A17" s="8" t="s">
        <v>59</v>
      </c>
      <c r="B17" s="197">
        <v>26</v>
      </c>
      <c r="C17" s="197">
        <v>26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10.847200000000001</v>
      </c>
      <c r="J17" s="21">
        <f t="shared" si="6"/>
        <v>6.0657999999999994</v>
      </c>
      <c r="K17" s="21">
        <f t="shared" si="7"/>
        <v>7.8234000000000004</v>
      </c>
      <c r="L17" s="21">
        <f t="shared" si="8"/>
        <v>1.2636000000000001</v>
      </c>
      <c r="M17" s="157">
        <f t="shared" si="9"/>
        <v>26</v>
      </c>
      <c r="N17" s="22"/>
      <c r="P17" s="37">
        <f t="shared" si="1"/>
        <v>10.847200000000001</v>
      </c>
      <c r="Q17" s="37">
        <f t="shared" si="2"/>
        <v>6.0657999999999994</v>
      </c>
      <c r="R17" s="37">
        <f t="shared" si="3"/>
        <v>7.8234000000000004</v>
      </c>
      <c r="S17" s="37">
        <f t="shared" si="4"/>
        <v>1.2636000000000001</v>
      </c>
      <c r="T17" s="37">
        <f t="shared" si="10"/>
        <v>26</v>
      </c>
    </row>
    <row r="18" spans="1:20">
      <c r="A18" s="8" t="s">
        <v>60</v>
      </c>
      <c r="B18" s="197">
        <v>26</v>
      </c>
      <c r="C18" s="197">
        <v>26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10.847200000000001</v>
      </c>
      <c r="J18" s="21">
        <f t="shared" si="6"/>
        <v>6.0657999999999994</v>
      </c>
      <c r="K18" s="21">
        <f t="shared" si="7"/>
        <v>7.8234000000000004</v>
      </c>
      <c r="L18" s="21">
        <f t="shared" si="8"/>
        <v>1.2636000000000001</v>
      </c>
      <c r="M18" s="157">
        <f t="shared" si="9"/>
        <v>26</v>
      </c>
      <c r="N18" s="22"/>
      <c r="P18" s="37">
        <f t="shared" si="1"/>
        <v>10.847200000000001</v>
      </c>
      <c r="Q18" s="37">
        <f t="shared" si="2"/>
        <v>6.0657999999999994</v>
      </c>
      <c r="R18" s="37">
        <f t="shared" si="3"/>
        <v>7.8234000000000004</v>
      </c>
      <c r="S18" s="37">
        <f t="shared" si="4"/>
        <v>1.2636000000000001</v>
      </c>
      <c r="T18" s="37">
        <f t="shared" si="10"/>
        <v>26</v>
      </c>
    </row>
    <row r="19" spans="1:20">
      <c r="A19" s="8" t="s">
        <v>61</v>
      </c>
      <c r="B19" s="197">
        <v>26</v>
      </c>
      <c r="C19" s="197">
        <v>26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10.847200000000001</v>
      </c>
      <c r="J19" s="21">
        <f t="shared" si="6"/>
        <v>6.0657999999999994</v>
      </c>
      <c r="K19" s="21">
        <f t="shared" si="7"/>
        <v>7.8234000000000004</v>
      </c>
      <c r="L19" s="21">
        <f t="shared" si="8"/>
        <v>1.2636000000000001</v>
      </c>
      <c r="M19" s="157">
        <f t="shared" si="9"/>
        <v>26</v>
      </c>
      <c r="N19" s="22"/>
      <c r="P19" s="37">
        <f t="shared" si="1"/>
        <v>10.847200000000001</v>
      </c>
      <c r="Q19" s="37">
        <f t="shared" si="2"/>
        <v>6.0657999999999994</v>
      </c>
      <c r="R19" s="37">
        <f t="shared" si="3"/>
        <v>7.8234000000000004</v>
      </c>
      <c r="S19" s="37">
        <f t="shared" si="4"/>
        <v>1.2636000000000001</v>
      </c>
      <c r="T19" s="37">
        <f t="shared" si="10"/>
        <v>26</v>
      </c>
    </row>
    <row r="20" spans="1:20">
      <c r="A20" s="8" t="s">
        <v>62</v>
      </c>
      <c r="B20" s="197">
        <v>26</v>
      </c>
      <c r="C20" s="197">
        <v>26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10.847200000000001</v>
      </c>
      <c r="J20" s="21">
        <f t="shared" si="6"/>
        <v>6.0657999999999994</v>
      </c>
      <c r="K20" s="21">
        <f t="shared" si="7"/>
        <v>7.8234000000000004</v>
      </c>
      <c r="L20" s="21">
        <f t="shared" si="8"/>
        <v>1.2636000000000001</v>
      </c>
      <c r="M20" s="157">
        <f t="shared" si="9"/>
        <v>26</v>
      </c>
      <c r="N20" s="22"/>
      <c r="P20" s="37">
        <f t="shared" si="1"/>
        <v>10.847200000000001</v>
      </c>
      <c r="Q20" s="37">
        <f t="shared" si="2"/>
        <v>6.0657999999999994</v>
      </c>
      <c r="R20" s="37">
        <f t="shared" si="3"/>
        <v>7.8234000000000004</v>
      </c>
      <c r="S20" s="37">
        <f t="shared" si="4"/>
        <v>1.2636000000000001</v>
      </c>
      <c r="T20" s="37">
        <f t="shared" si="10"/>
        <v>26</v>
      </c>
    </row>
    <row r="21" spans="1:20">
      <c r="A21" s="8" t="s">
        <v>63</v>
      </c>
      <c r="B21" s="197">
        <v>26</v>
      </c>
      <c r="C21" s="197">
        <v>26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10.847200000000001</v>
      </c>
      <c r="J21" s="21">
        <f t="shared" si="6"/>
        <v>6.0657999999999994</v>
      </c>
      <c r="K21" s="21">
        <f t="shared" si="7"/>
        <v>7.8234000000000004</v>
      </c>
      <c r="L21" s="21">
        <f t="shared" si="8"/>
        <v>1.2636000000000001</v>
      </c>
      <c r="M21" s="157">
        <f t="shared" si="9"/>
        <v>26</v>
      </c>
      <c r="N21" s="22"/>
      <c r="P21" s="37">
        <f t="shared" si="1"/>
        <v>10.847200000000001</v>
      </c>
      <c r="Q21" s="37">
        <f t="shared" si="2"/>
        <v>6.0657999999999994</v>
      </c>
      <c r="R21" s="37">
        <f t="shared" si="3"/>
        <v>7.8234000000000004</v>
      </c>
      <c r="S21" s="37">
        <f t="shared" si="4"/>
        <v>1.2636000000000001</v>
      </c>
      <c r="T21" s="37">
        <f t="shared" si="10"/>
        <v>26</v>
      </c>
    </row>
    <row r="22" spans="1:20">
      <c r="A22" s="8" t="s">
        <v>64</v>
      </c>
      <c r="B22" s="197">
        <v>26</v>
      </c>
      <c r="C22" s="197">
        <v>26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10.847200000000001</v>
      </c>
      <c r="J22" s="21">
        <f t="shared" si="6"/>
        <v>6.0657999999999994</v>
      </c>
      <c r="K22" s="21">
        <f t="shared" si="7"/>
        <v>7.8234000000000004</v>
      </c>
      <c r="L22" s="21">
        <f t="shared" si="8"/>
        <v>1.2636000000000001</v>
      </c>
      <c r="M22" s="157">
        <f t="shared" si="9"/>
        <v>26</v>
      </c>
      <c r="N22" s="22"/>
      <c r="P22" s="37">
        <f t="shared" si="1"/>
        <v>10.847200000000001</v>
      </c>
      <c r="Q22" s="37">
        <f t="shared" si="2"/>
        <v>6.0657999999999994</v>
      </c>
      <c r="R22" s="37">
        <f t="shared" si="3"/>
        <v>7.8234000000000004</v>
      </c>
      <c r="S22" s="37">
        <f t="shared" si="4"/>
        <v>1.2636000000000001</v>
      </c>
      <c r="T22" s="37">
        <f t="shared" si="10"/>
        <v>26</v>
      </c>
    </row>
    <row r="23" spans="1:20">
      <c r="A23" s="8" t="s">
        <v>65</v>
      </c>
      <c r="B23" s="197">
        <v>26</v>
      </c>
      <c r="C23" s="197">
        <v>26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10.847200000000001</v>
      </c>
      <c r="J23" s="21">
        <f t="shared" si="6"/>
        <v>6.0657999999999994</v>
      </c>
      <c r="K23" s="21">
        <f t="shared" si="7"/>
        <v>7.8234000000000004</v>
      </c>
      <c r="L23" s="21">
        <f t="shared" si="8"/>
        <v>1.2636000000000001</v>
      </c>
      <c r="M23" s="157">
        <f t="shared" si="9"/>
        <v>26</v>
      </c>
      <c r="N23" s="22"/>
      <c r="P23" s="37">
        <f t="shared" si="1"/>
        <v>10.847200000000001</v>
      </c>
      <c r="Q23" s="37">
        <f t="shared" si="2"/>
        <v>6.0657999999999994</v>
      </c>
      <c r="R23" s="37">
        <f t="shared" si="3"/>
        <v>7.8234000000000004</v>
      </c>
      <c r="S23" s="37">
        <f t="shared" si="4"/>
        <v>1.2636000000000001</v>
      </c>
      <c r="T23" s="37">
        <f t="shared" si="10"/>
        <v>26</v>
      </c>
    </row>
    <row r="24" spans="1:20">
      <c r="A24" s="8" t="s">
        <v>66</v>
      </c>
      <c r="B24" s="197">
        <v>26</v>
      </c>
      <c r="C24" s="197">
        <v>26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10.847200000000001</v>
      </c>
      <c r="J24" s="21">
        <f t="shared" si="6"/>
        <v>6.0657999999999994</v>
      </c>
      <c r="K24" s="21">
        <f t="shared" si="7"/>
        <v>7.8234000000000004</v>
      </c>
      <c r="L24" s="21">
        <f t="shared" si="8"/>
        <v>1.2636000000000001</v>
      </c>
      <c r="M24" s="157">
        <f t="shared" si="9"/>
        <v>26</v>
      </c>
      <c r="N24" s="22"/>
      <c r="P24" s="37">
        <f t="shared" si="1"/>
        <v>10.847200000000001</v>
      </c>
      <c r="Q24" s="37">
        <f t="shared" si="2"/>
        <v>6.0657999999999994</v>
      </c>
      <c r="R24" s="37">
        <f t="shared" si="3"/>
        <v>7.8234000000000004</v>
      </c>
      <c r="S24" s="37">
        <f t="shared" si="4"/>
        <v>1.2636000000000001</v>
      </c>
      <c r="T24" s="37">
        <f t="shared" si="10"/>
        <v>26</v>
      </c>
    </row>
    <row r="25" spans="1:20">
      <c r="A25" s="8" t="s">
        <v>67</v>
      </c>
      <c r="B25" s="197">
        <v>26</v>
      </c>
      <c r="C25" s="197">
        <v>26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10.847200000000001</v>
      </c>
      <c r="J25" s="21">
        <f t="shared" si="6"/>
        <v>6.0657999999999994</v>
      </c>
      <c r="K25" s="21">
        <f t="shared" si="7"/>
        <v>7.8234000000000004</v>
      </c>
      <c r="L25" s="21">
        <f t="shared" si="8"/>
        <v>1.2636000000000001</v>
      </c>
      <c r="M25" s="157">
        <f t="shared" si="9"/>
        <v>26</v>
      </c>
      <c r="N25" s="22"/>
      <c r="P25" s="37">
        <f t="shared" si="1"/>
        <v>10.847200000000001</v>
      </c>
      <c r="Q25" s="37">
        <f t="shared" si="2"/>
        <v>6.0657999999999994</v>
      </c>
      <c r="R25" s="37">
        <f t="shared" si="3"/>
        <v>7.8234000000000004</v>
      </c>
      <c r="S25" s="37">
        <f t="shared" si="4"/>
        <v>1.2636000000000001</v>
      </c>
      <c r="T25" s="37">
        <f t="shared" si="10"/>
        <v>26</v>
      </c>
    </row>
    <row r="26" spans="1:20">
      <c r="A26" s="8" t="s">
        <v>68</v>
      </c>
      <c r="B26" s="197">
        <v>26</v>
      </c>
      <c r="C26" s="197">
        <v>26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10.847200000000001</v>
      </c>
      <c r="J26" s="21">
        <f t="shared" si="6"/>
        <v>6.0657999999999994</v>
      </c>
      <c r="K26" s="21">
        <f t="shared" si="7"/>
        <v>7.8234000000000004</v>
      </c>
      <c r="L26" s="21">
        <f t="shared" si="8"/>
        <v>1.2636000000000001</v>
      </c>
      <c r="M26" s="157">
        <f t="shared" si="9"/>
        <v>26</v>
      </c>
      <c r="N26" s="22"/>
      <c r="P26" s="37">
        <f t="shared" si="1"/>
        <v>10.847200000000001</v>
      </c>
      <c r="Q26" s="37">
        <f t="shared" si="2"/>
        <v>6.0657999999999994</v>
      </c>
      <c r="R26" s="37">
        <f t="shared" si="3"/>
        <v>7.8234000000000004</v>
      </c>
      <c r="S26" s="37">
        <f t="shared" si="4"/>
        <v>1.2636000000000001</v>
      </c>
      <c r="T26" s="37">
        <f t="shared" si="10"/>
        <v>26</v>
      </c>
    </row>
    <row r="27" spans="1:20">
      <c r="A27" s="8" t="s">
        <v>69</v>
      </c>
      <c r="B27" s="197">
        <v>26</v>
      </c>
      <c r="C27" s="197">
        <v>26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10.847200000000001</v>
      </c>
      <c r="J27" s="21">
        <f t="shared" si="6"/>
        <v>6.0657999999999994</v>
      </c>
      <c r="K27" s="21">
        <f t="shared" si="7"/>
        <v>7.8234000000000004</v>
      </c>
      <c r="L27" s="21">
        <f t="shared" si="8"/>
        <v>1.2636000000000001</v>
      </c>
      <c r="M27" s="157">
        <f t="shared" si="9"/>
        <v>26</v>
      </c>
      <c r="N27" s="22"/>
      <c r="P27" s="37">
        <f t="shared" si="1"/>
        <v>10.847200000000001</v>
      </c>
      <c r="Q27" s="37">
        <f t="shared" si="2"/>
        <v>6.0657999999999994</v>
      </c>
      <c r="R27" s="37">
        <f t="shared" si="3"/>
        <v>7.8234000000000004</v>
      </c>
      <c r="S27" s="37">
        <f t="shared" si="4"/>
        <v>1.2636000000000001</v>
      </c>
      <c r="T27" s="37">
        <f t="shared" si="10"/>
        <v>26</v>
      </c>
    </row>
    <row r="28" spans="1:20">
      <c r="A28" s="8" t="s">
        <v>70</v>
      </c>
      <c r="B28" s="197">
        <v>26</v>
      </c>
      <c r="C28" s="197">
        <v>26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10.847200000000001</v>
      </c>
      <c r="J28" s="21">
        <f t="shared" si="6"/>
        <v>6.0657999999999994</v>
      </c>
      <c r="K28" s="21">
        <f t="shared" si="7"/>
        <v>7.8234000000000004</v>
      </c>
      <c r="L28" s="21">
        <f t="shared" si="8"/>
        <v>1.2636000000000001</v>
      </c>
      <c r="M28" s="157">
        <f t="shared" si="9"/>
        <v>26</v>
      </c>
      <c r="N28" s="22"/>
      <c r="P28" s="37">
        <f t="shared" si="1"/>
        <v>10.847200000000001</v>
      </c>
      <c r="Q28" s="37">
        <f t="shared" si="2"/>
        <v>6.0657999999999994</v>
      </c>
      <c r="R28" s="37">
        <f t="shared" si="3"/>
        <v>7.8234000000000004</v>
      </c>
      <c r="S28" s="37">
        <f t="shared" si="4"/>
        <v>1.2636000000000001</v>
      </c>
      <c r="T28" s="37">
        <f t="shared" si="10"/>
        <v>26</v>
      </c>
    </row>
    <row r="29" spans="1:20">
      <c r="A29" s="8" t="s">
        <v>71</v>
      </c>
      <c r="B29" s="197">
        <v>26</v>
      </c>
      <c r="C29" s="197">
        <v>26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10.847200000000001</v>
      </c>
      <c r="J29" s="21">
        <f t="shared" si="6"/>
        <v>6.0657999999999994</v>
      </c>
      <c r="K29" s="21">
        <f t="shared" si="7"/>
        <v>7.8234000000000004</v>
      </c>
      <c r="L29" s="21">
        <f t="shared" si="8"/>
        <v>1.2636000000000001</v>
      </c>
      <c r="M29" s="157">
        <f t="shared" si="9"/>
        <v>26</v>
      </c>
      <c r="N29" s="22"/>
      <c r="P29" s="37">
        <f t="shared" si="1"/>
        <v>10.847200000000001</v>
      </c>
      <c r="Q29" s="37">
        <f t="shared" si="2"/>
        <v>6.0657999999999994</v>
      </c>
      <c r="R29" s="37">
        <f t="shared" si="3"/>
        <v>7.8234000000000004</v>
      </c>
      <c r="S29" s="37">
        <f t="shared" si="4"/>
        <v>1.2636000000000001</v>
      </c>
      <c r="T29" s="37">
        <f t="shared" si="10"/>
        <v>26</v>
      </c>
    </row>
    <row r="30" spans="1:20">
      <c r="A30" s="8" t="s">
        <v>72</v>
      </c>
      <c r="B30" s="197">
        <v>26</v>
      </c>
      <c r="C30" s="197">
        <v>26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10.847200000000001</v>
      </c>
      <c r="J30" s="21">
        <f t="shared" si="6"/>
        <v>6.0657999999999994</v>
      </c>
      <c r="K30" s="21">
        <f t="shared" si="7"/>
        <v>7.8234000000000004</v>
      </c>
      <c r="L30" s="21">
        <f t="shared" si="8"/>
        <v>1.2636000000000001</v>
      </c>
      <c r="M30" s="157">
        <f t="shared" si="9"/>
        <v>26</v>
      </c>
      <c r="N30" s="22"/>
      <c r="P30" s="37">
        <f t="shared" si="1"/>
        <v>10.847200000000001</v>
      </c>
      <c r="Q30" s="37">
        <f t="shared" si="2"/>
        <v>6.0657999999999994</v>
      </c>
      <c r="R30" s="37">
        <f t="shared" si="3"/>
        <v>7.8234000000000004</v>
      </c>
      <c r="S30" s="37">
        <f t="shared" si="4"/>
        <v>1.2636000000000001</v>
      </c>
      <c r="T30" s="37">
        <f t="shared" si="10"/>
        <v>26</v>
      </c>
    </row>
    <row r="31" spans="1:20">
      <c r="A31" s="8" t="s">
        <v>73</v>
      </c>
      <c r="B31" s="197">
        <v>26</v>
      </c>
      <c r="C31" s="197">
        <v>26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10.847200000000001</v>
      </c>
      <c r="J31" s="21">
        <f t="shared" si="6"/>
        <v>6.0657999999999994</v>
      </c>
      <c r="K31" s="21">
        <f t="shared" si="7"/>
        <v>7.8234000000000004</v>
      </c>
      <c r="L31" s="21">
        <f t="shared" si="8"/>
        <v>1.2636000000000001</v>
      </c>
      <c r="M31" s="157">
        <f t="shared" si="9"/>
        <v>26</v>
      </c>
      <c r="N31" s="22"/>
      <c r="P31" s="37">
        <f t="shared" si="1"/>
        <v>10.847200000000001</v>
      </c>
      <c r="Q31" s="37">
        <f t="shared" si="2"/>
        <v>6.0657999999999994</v>
      </c>
      <c r="R31" s="37">
        <f t="shared" si="3"/>
        <v>7.8234000000000004</v>
      </c>
      <c r="S31" s="37">
        <f t="shared" si="4"/>
        <v>1.2636000000000001</v>
      </c>
      <c r="T31" s="37">
        <f t="shared" si="10"/>
        <v>26</v>
      </c>
    </row>
    <row r="32" spans="1:20">
      <c r="A32" s="8" t="s">
        <v>74</v>
      </c>
      <c r="B32" s="197">
        <v>26</v>
      </c>
      <c r="C32" s="197">
        <v>26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10.847200000000001</v>
      </c>
      <c r="J32" s="21">
        <f t="shared" si="6"/>
        <v>6.0657999999999994</v>
      </c>
      <c r="K32" s="21">
        <f t="shared" si="7"/>
        <v>7.8234000000000004</v>
      </c>
      <c r="L32" s="21">
        <f t="shared" si="8"/>
        <v>1.2636000000000001</v>
      </c>
      <c r="M32" s="157">
        <f t="shared" si="9"/>
        <v>26</v>
      </c>
      <c r="N32" s="22"/>
      <c r="P32" s="37">
        <f t="shared" si="1"/>
        <v>10.847200000000001</v>
      </c>
      <c r="Q32" s="37">
        <f t="shared" si="2"/>
        <v>6.0657999999999994</v>
      </c>
      <c r="R32" s="37">
        <f t="shared" si="3"/>
        <v>7.8234000000000004</v>
      </c>
      <c r="S32" s="37">
        <f t="shared" si="4"/>
        <v>1.2636000000000001</v>
      </c>
      <c r="T32" s="37">
        <f t="shared" si="10"/>
        <v>26</v>
      </c>
    </row>
    <row r="33" spans="1:20">
      <c r="A33" s="8" t="s">
        <v>75</v>
      </c>
      <c r="B33" s="197">
        <v>26</v>
      </c>
      <c r="C33" s="197">
        <v>26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10.847200000000001</v>
      </c>
      <c r="J33" s="21">
        <f t="shared" si="6"/>
        <v>6.0657999999999994</v>
      </c>
      <c r="K33" s="21">
        <f t="shared" si="7"/>
        <v>7.8234000000000004</v>
      </c>
      <c r="L33" s="21">
        <f t="shared" si="8"/>
        <v>1.2636000000000001</v>
      </c>
      <c r="M33" s="157">
        <f t="shared" si="9"/>
        <v>26</v>
      </c>
      <c r="N33" s="22"/>
      <c r="P33" s="37">
        <f t="shared" si="1"/>
        <v>10.847200000000001</v>
      </c>
      <c r="Q33" s="37">
        <f t="shared" si="2"/>
        <v>6.0657999999999994</v>
      </c>
      <c r="R33" s="37">
        <f t="shared" si="3"/>
        <v>7.8234000000000004</v>
      </c>
      <c r="S33" s="37">
        <f t="shared" si="4"/>
        <v>1.2636000000000001</v>
      </c>
      <c r="T33" s="37">
        <f t="shared" si="10"/>
        <v>26</v>
      </c>
    </row>
    <row r="34" spans="1:20">
      <c r="A34" s="8" t="s">
        <v>76</v>
      </c>
      <c r="B34" s="197">
        <v>26</v>
      </c>
      <c r="C34" s="197">
        <v>24.2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10.09624</v>
      </c>
      <c r="J34" s="21">
        <f t="shared" si="6"/>
        <v>5.645859999999999</v>
      </c>
      <c r="K34" s="21">
        <f t="shared" si="7"/>
        <v>7.2817800000000004</v>
      </c>
      <c r="L34" s="21">
        <f t="shared" si="8"/>
        <v>1.1761200000000001</v>
      </c>
      <c r="M34" s="157">
        <f t="shared" si="9"/>
        <v>24.2</v>
      </c>
      <c r="N34" s="22"/>
      <c r="P34" s="37">
        <f t="shared" si="1"/>
        <v>10.09624</v>
      </c>
      <c r="Q34" s="37">
        <f t="shared" si="2"/>
        <v>5.645859999999999</v>
      </c>
      <c r="R34" s="37">
        <f t="shared" si="3"/>
        <v>7.2817800000000004</v>
      </c>
      <c r="S34" s="37">
        <f t="shared" si="4"/>
        <v>1.1761200000000001</v>
      </c>
      <c r="T34" s="37">
        <f t="shared" si="10"/>
        <v>24.2</v>
      </c>
    </row>
    <row r="35" spans="1:20">
      <c r="A35" s="8" t="s">
        <v>77</v>
      </c>
      <c r="B35" s="197">
        <v>26</v>
      </c>
      <c r="C35" s="197">
        <v>24.2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10.09624</v>
      </c>
      <c r="J35" s="21">
        <f t="shared" si="6"/>
        <v>5.645859999999999</v>
      </c>
      <c r="K35" s="21">
        <f t="shared" si="7"/>
        <v>7.2817800000000004</v>
      </c>
      <c r="L35" s="21">
        <f t="shared" si="8"/>
        <v>1.1761200000000001</v>
      </c>
      <c r="M35" s="157">
        <f t="shared" si="9"/>
        <v>24.2</v>
      </c>
      <c r="N35" s="22"/>
      <c r="P35" s="37">
        <f t="shared" ref="P35:P66" si="12">I35</f>
        <v>10.09624</v>
      </c>
      <c r="Q35" s="37">
        <f t="shared" ref="Q35:Q66" si="13">J35</f>
        <v>5.645859999999999</v>
      </c>
      <c r="R35" s="37">
        <f t="shared" ref="R35:R66" si="14">K35</f>
        <v>7.2817800000000004</v>
      </c>
      <c r="S35" s="37">
        <f t="shared" ref="S35:S66" si="15">L35</f>
        <v>1.1761200000000001</v>
      </c>
      <c r="T35" s="37">
        <f t="shared" si="10"/>
        <v>24.2</v>
      </c>
    </row>
    <row r="36" spans="1:20">
      <c r="A36" s="8" t="s">
        <v>78</v>
      </c>
      <c r="B36" s="197">
        <v>24.2</v>
      </c>
      <c r="C36" s="197">
        <v>24.2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10.09624</v>
      </c>
      <c r="J36" s="21">
        <f t="shared" si="6"/>
        <v>5.645859999999999</v>
      </c>
      <c r="K36" s="21">
        <f t="shared" si="7"/>
        <v>7.2817800000000004</v>
      </c>
      <c r="L36" s="21">
        <f t="shared" si="8"/>
        <v>1.1761200000000001</v>
      </c>
      <c r="M36" s="157">
        <f t="shared" si="9"/>
        <v>24.2</v>
      </c>
      <c r="N36" s="22"/>
      <c r="P36" s="37">
        <f t="shared" si="12"/>
        <v>10.09624</v>
      </c>
      <c r="Q36" s="37">
        <f t="shared" si="13"/>
        <v>5.645859999999999</v>
      </c>
      <c r="R36" s="37">
        <f t="shared" si="14"/>
        <v>7.2817800000000004</v>
      </c>
      <c r="S36" s="37">
        <f t="shared" si="15"/>
        <v>1.1761200000000001</v>
      </c>
      <c r="T36" s="37">
        <f t="shared" si="10"/>
        <v>24.2</v>
      </c>
    </row>
    <row r="37" spans="1:20">
      <c r="A37" s="8" t="s">
        <v>79</v>
      </c>
      <c r="B37" s="197">
        <v>24.2</v>
      </c>
      <c r="C37" s="197">
        <v>24.2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10.09624</v>
      </c>
      <c r="J37" s="21">
        <f t="shared" si="6"/>
        <v>5.645859999999999</v>
      </c>
      <c r="K37" s="21">
        <f t="shared" si="7"/>
        <v>7.2817800000000004</v>
      </c>
      <c r="L37" s="21">
        <f t="shared" si="8"/>
        <v>1.1761200000000001</v>
      </c>
      <c r="M37" s="157">
        <f t="shared" si="9"/>
        <v>24.2</v>
      </c>
      <c r="N37" s="22"/>
      <c r="P37" s="37">
        <f t="shared" si="12"/>
        <v>10.09624</v>
      </c>
      <c r="Q37" s="37">
        <f t="shared" si="13"/>
        <v>5.645859999999999</v>
      </c>
      <c r="R37" s="37">
        <f t="shared" si="14"/>
        <v>7.2817800000000004</v>
      </c>
      <c r="S37" s="37">
        <f t="shared" si="15"/>
        <v>1.1761200000000001</v>
      </c>
      <c r="T37" s="37">
        <f t="shared" si="10"/>
        <v>24.2</v>
      </c>
    </row>
    <row r="38" spans="1:20">
      <c r="A38" s="8" t="s">
        <v>80</v>
      </c>
      <c r="B38" s="197">
        <v>25.2</v>
      </c>
      <c r="C38" s="197">
        <v>25.2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10.513440000000001</v>
      </c>
      <c r="J38" s="21">
        <f t="shared" si="6"/>
        <v>5.8791599999999997</v>
      </c>
      <c r="K38" s="21">
        <f t="shared" si="7"/>
        <v>7.5826799999999999</v>
      </c>
      <c r="L38" s="21">
        <f t="shared" si="8"/>
        <v>1.22472</v>
      </c>
      <c r="M38" s="157">
        <f t="shared" si="9"/>
        <v>25.200000000000003</v>
      </c>
      <c r="N38" s="22"/>
      <c r="P38" s="37">
        <f t="shared" si="12"/>
        <v>10.513440000000001</v>
      </c>
      <c r="Q38" s="37">
        <f t="shared" si="13"/>
        <v>5.8791599999999997</v>
      </c>
      <c r="R38" s="37">
        <f t="shared" si="14"/>
        <v>7.5826799999999999</v>
      </c>
      <c r="S38" s="37">
        <f t="shared" si="15"/>
        <v>1.22472</v>
      </c>
      <c r="T38" s="37">
        <f t="shared" si="10"/>
        <v>25.200000000000003</v>
      </c>
    </row>
    <row r="39" spans="1:20">
      <c r="A39" s="8" t="s">
        <v>81</v>
      </c>
      <c r="B39" s="197">
        <v>25.2</v>
      </c>
      <c r="C39" s="197">
        <v>25.2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10.513440000000001</v>
      </c>
      <c r="J39" s="21">
        <f t="shared" si="6"/>
        <v>5.8791599999999997</v>
      </c>
      <c r="K39" s="21">
        <f t="shared" si="7"/>
        <v>7.5826799999999999</v>
      </c>
      <c r="L39" s="21">
        <f t="shared" si="8"/>
        <v>1.22472</v>
      </c>
      <c r="M39" s="157">
        <f t="shared" si="9"/>
        <v>25.200000000000003</v>
      </c>
      <c r="N39" s="22"/>
      <c r="P39" s="37">
        <f t="shared" si="12"/>
        <v>10.513440000000001</v>
      </c>
      <c r="Q39" s="37">
        <f t="shared" si="13"/>
        <v>5.8791599999999997</v>
      </c>
      <c r="R39" s="37">
        <f t="shared" si="14"/>
        <v>7.5826799999999999</v>
      </c>
      <c r="S39" s="37">
        <f t="shared" si="15"/>
        <v>1.22472</v>
      </c>
      <c r="T39" s="37">
        <f t="shared" si="10"/>
        <v>25.200000000000003</v>
      </c>
    </row>
    <row r="40" spans="1:20">
      <c r="A40" s="8" t="s">
        <v>82</v>
      </c>
      <c r="B40" s="197">
        <v>25.2</v>
      </c>
      <c r="C40" s="197">
        <v>25.2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10.513440000000001</v>
      </c>
      <c r="J40" s="21">
        <f t="shared" si="6"/>
        <v>5.8791599999999997</v>
      </c>
      <c r="K40" s="21">
        <f t="shared" si="7"/>
        <v>7.5826799999999999</v>
      </c>
      <c r="L40" s="21">
        <f t="shared" si="8"/>
        <v>1.22472</v>
      </c>
      <c r="M40" s="157">
        <f t="shared" si="9"/>
        <v>25.200000000000003</v>
      </c>
      <c r="N40" s="22"/>
      <c r="P40" s="37">
        <f t="shared" si="12"/>
        <v>10.513440000000001</v>
      </c>
      <c r="Q40" s="37">
        <f t="shared" si="13"/>
        <v>5.8791599999999997</v>
      </c>
      <c r="R40" s="37">
        <f t="shared" si="14"/>
        <v>7.5826799999999999</v>
      </c>
      <c r="S40" s="37">
        <f t="shared" si="15"/>
        <v>1.22472</v>
      </c>
      <c r="T40" s="37">
        <f t="shared" si="10"/>
        <v>25.200000000000003</v>
      </c>
    </row>
    <row r="41" spans="1:20">
      <c r="A41" s="8" t="s">
        <v>83</v>
      </c>
      <c r="B41" s="197">
        <v>25.2</v>
      </c>
      <c r="C41" s="197">
        <v>25.2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10.513440000000001</v>
      </c>
      <c r="J41" s="21">
        <f t="shared" si="6"/>
        <v>5.8791599999999997</v>
      </c>
      <c r="K41" s="21">
        <f t="shared" si="7"/>
        <v>7.5826799999999999</v>
      </c>
      <c r="L41" s="21">
        <f t="shared" si="8"/>
        <v>1.22472</v>
      </c>
      <c r="M41" s="157">
        <f t="shared" si="9"/>
        <v>25.200000000000003</v>
      </c>
      <c r="N41" s="22"/>
      <c r="P41" s="37">
        <f t="shared" si="12"/>
        <v>10.513440000000001</v>
      </c>
      <c r="Q41" s="37">
        <f t="shared" si="13"/>
        <v>5.8791599999999997</v>
      </c>
      <c r="R41" s="37">
        <f t="shared" si="14"/>
        <v>7.5826799999999999</v>
      </c>
      <c r="S41" s="37">
        <f t="shared" si="15"/>
        <v>1.22472</v>
      </c>
      <c r="T41" s="37">
        <f t="shared" si="10"/>
        <v>25.200000000000003</v>
      </c>
    </row>
    <row r="42" spans="1:20">
      <c r="A42" s="8" t="s">
        <v>84</v>
      </c>
      <c r="B42" s="197">
        <v>25.2</v>
      </c>
      <c r="C42" s="197">
        <v>25.2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10.513440000000001</v>
      </c>
      <c r="J42" s="21">
        <f t="shared" si="6"/>
        <v>5.8791599999999997</v>
      </c>
      <c r="K42" s="21">
        <f t="shared" si="7"/>
        <v>7.5826799999999999</v>
      </c>
      <c r="L42" s="21">
        <f t="shared" si="8"/>
        <v>1.22472</v>
      </c>
      <c r="M42" s="157">
        <f t="shared" si="9"/>
        <v>25.200000000000003</v>
      </c>
      <c r="N42" s="22"/>
      <c r="P42" s="37">
        <f t="shared" si="12"/>
        <v>10.513440000000001</v>
      </c>
      <c r="Q42" s="37">
        <f t="shared" si="13"/>
        <v>5.8791599999999997</v>
      </c>
      <c r="R42" s="37">
        <f t="shared" si="14"/>
        <v>7.5826799999999999</v>
      </c>
      <c r="S42" s="37">
        <f t="shared" si="15"/>
        <v>1.22472</v>
      </c>
      <c r="T42" s="37">
        <f t="shared" si="10"/>
        <v>25.200000000000003</v>
      </c>
    </row>
    <row r="43" spans="1:20">
      <c r="A43" s="8" t="s">
        <v>85</v>
      </c>
      <c r="B43" s="197">
        <v>25.2</v>
      </c>
      <c r="C43" s="197">
        <v>25.2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10.513440000000001</v>
      </c>
      <c r="J43" s="21">
        <f t="shared" si="6"/>
        <v>5.8791599999999997</v>
      </c>
      <c r="K43" s="21">
        <f t="shared" si="7"/>
        <v>7.5826799999999999</v>
      </c>
      <c r="L43" s="21">
        <f t="shared" si="8"/>
        <v>1.22472</v>
      </c>
      <c r="M43" s="157">
        <f t="shared" si="9"/>
        <v>25.200000000000003</v>
      </c>
      <c r="N43" s="22"/>
      <c r="P43" s="37">
        <f t="shared" si="12"/>
        <v>10.513440000000001</v>
      </c>
      <c r="Q43" s="37">
        <f t="shared" si="13"/>
        <v>5.8791599999999997</v>
      </c>
      <c r="R43" s="37">
        <f t="shared" si="14"/>
        <v>7.5826799999999999</v>
      </c>
      <c r="S43" s="37">
        <f t="shared" si="15"/>
        <v>1.22472</v>
      </c>
      <c r="T43" s="37">
        <f t="shared" si="10"/>
        <v>25.200000000000003</v>
      </c>
    </row>
    <row r="44" spans="1:20">
      <c r="A44" s="8" t="s">
        <v>86</v>
      </c>
      <c r="B44" s="197">
        <v>25.2</v>
      </c>
      <c r="C44" s="197">
        <v>25.2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10.513440000000001</v>
      </c>
      <c r="J44" s="21">
        <f t="shared" si="6"/>
        <v>5.8791599999999997</v>
      </c>
      <c r="K44" s="21">
        <f t="shared" si="7"/>
        <v>7.5826799999999999</v>
      </c>
      <c r="L44" s="21">
        <f t="shared" si="8"/>
        <v>1.22472</v>
      </c>
      <c r="M44" s="157">
        <f t="shared" si="9"/>
        <v>25.200000000000003</v>
      </c>
      <c r="N44" s="22"/>
      <c r="P44" s="37">
        <f t="shared" si="12"/>
        <v>10.513440000000001</v>
      </c>
      <c r="Q44" s="37">
        <f t="shared" si="13"/>
        <v>5.8791599999999997</v>
      </c>
      <c r="R44" s="37">
        <f t="shared" si="14"/>
        <v>7.5826799999999999</v>
      </c>
      <c r="S44" s="37">
        <f t="shared" si="15"/>
        <v>1.22472</v>
      </c>
      <c r="T44" s="37">
        <f t="shared" si="10"/>
        <v>25.200000000000003</v>
      </c>
    </row>
    <row r="45" spans="1:20">
      <c r="A45" s="8" t="s">
        <v>87</v>
      </c>
      <c r="B45" s="197">
        <v>25.2</v>
      </c>
      <c r="C45" s="197">
        <v>25.2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10.513440000000001</v>
      </c>
      <c r="J45" s="21">
        <f t="shared" si="6"/>
        <v>5.8791599999999997</v>
      </c>
      <c r="K45" s="21">
        <f t="shared" si="7"/>
        <v>7.5826799999999999</v>
      </c>
      <c r="L45" s="21">
        <f t="shared" si="8"/>
        <v>1.22472</v>
      </c>
      <c r="M45" s="157">
        <f t="shared" si="9"/>
        <v>25.200000000000003</v>
      </c>
      <c r="N45" s="22"/>
      <c r="P45" s="37">
        <f t="shared" si="12"/>
        <v>10.513440000000001</v>
      </c>
      <c r="Q45" s="37">
        <f t="shared" si="13"/>
        <v>5.8791599999999997</v>
      </c>
      <c r="R45" s="37">
        <f t="shared" si="14"/>
        <v>7.5826799999999999</v>
      </c>
      <c r="S45" s="37">
        <f t="shared" si="15"/>
        <v>1.22472</v>
      </c>
      <c r="T45" s="37">
        <f t="shared" si="10"/>
        <v>25.200000000000003</v>
      </c>
    </row>
    <row r="46" spans="1:20">
      <c r="A46" s="8" t="s">
        <v>88</v>
      </c>
      <c r="B46" s="197">
        <v>25.2</v>
      </c>
      <c r="C46" s="197">
        <v>25.2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10.513440000000001</v>
      </c>
      <c r="J46" s="21">
        <f t="shared" si="6"/>
        <v>5.8791599999999997</v>
      </c>
      <c r="K46" s="21">
        <f t="shared" si="7"/>
        <v>7.5826799999999999</v>
      </c>
      <c r="L46" s="21">
        <f t="shared" si="8"/>
        <v>1.22472</v>
      </c>
      <c r="M46" s="157">
        <f t="shared" si="9"/>
        <v>25.200000000000003</v>
      </c>
      <c r="N46" s="22"/>
      <c r="P46" s="37">
        <f t="shared" si="12"/>
        <v>10.513440000000001</v>
      </c>
      <c r="Q46" s="37">
        <f t="shared" si="13"/>
        <v>5.8791599999999997</v>
      </c>
      <c r="R46" s="37">
        <f t="shared" si="14"/>
        <v>7.5826799999999999</v>
      </c>
      <c r="S46" s="37">
        <f t="shared" si="15"/>
        <v>1.22472</v>
      </c>
      <c r="T46" s="37">
        <f t="shared" si="10"/>
        <v>25.200000000000003</v>
      </c>
    </row>
    <row r="47" spans="1:20">
      <c r="A47" s="8" t="s">
        <v>89</v>
      </c>
      <c r="B47" s="197">
        <v>25.2</v>
      </c>
      <c r="C47" s="197">
        <v>25.2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10.513440000000001</v>
      </c>
      <c r="J47" s="21">
        <f t="shared" si="6"/>
        <v>5.8791599999999997</v>
      </c>
      <c r="K47" s="21">
        <f t="shared" si="7"/>
        <v>7.5826799999999999</v>
      </c>
      <c r="L47" s="21">
        <f t="shared" si="8"/>
        <v>1.22472</v>
      </c>
      <c r="M47" s="157">
        <f t="shared" si="9"/>
        <v>25.200000000000003</v>
      </c>
      <c r="N47" s="22"/>
      <c r="P47" s="37">
        <f t="shared" si="12"/>
        <v>10.513440000000001</v>
      </c>
      <c r="Q47" s="37">
        <f t="shared" si="13"/>
        <v>5.8791599999999997</v>
      </c>
      <c r="R47" s="37">
        <f t="shared" si="14"/>
        <v>7.5826799999999999</v>
      </c>
      <c r="S47" s="37">
        <f t="shared" si="15"/>
        <v>1.22472</v>
      </c>
      <c r="T47" s="37">
        <f t="shared" si="10"/>
        <v>25.200000000000003</v>
      </c>
    </row>
    <row r="48" spans="1:20">
      <c r="A48" s="8" t="s">
        <v>90</v>
      </c>
      <c r="B48" s="197">
        <v>25.2</v>
      </c>
      <c r="C48" s="197">
        <v>25.2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10.513440000000001</v>
      </c>
      <c r="J48" s="21">
        <f t="shared" si="6"/>
        <v>5.8791599999999997</v>
      </c>
      <c r="K48" s="21">
        <f t="shared" si="7"/>
        <v>7.5826799999999999</v>
      </c>
      <c r="L48" s="21">
        <f t="shared" si="8"/>
        <v>1.22472</v>
      </c>
      <c r="M48" s="157">
        <f t="shared" si="9"/>
        <v>25.200000000000003</v>
      </c>
      <c r="N48" s="22"/>
      <c r="P48" s="37">
        <f t="shared" si="12"/>
        <v>10.513440000000001</v>
      </c>
      <c r="Q48" s="37">
        <f t="shared" si="13"/>
        <v>5.8791599999999997</v>
      </c>
      <c r="R48" s="37">
        <f t="shared" si="14"/>
        <v>7.5826799999999999</v>
      </c>
      <c r="S48" s="37">
        <f t="shared" si="15"/>
        <v>1.22472</v>
      </c>
      <c r="T48" s="37">
        <f t="shared" si="10"/>
        <v>25.200000000000003</v>
      </c>
    </row>
    <row r="49" spans="1:20">
      <c r="A49" s="8" t="s">
        <v>91</v>
      </c>
      <c r="B49" s="197">
        <v>25.2</v>
      </c>
      <c r="C49" s="197">
        <v>25.2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10.513440000000001</v>
      </c>
      <c r="J49" s="21">
        <f t="shared" si="6"/>
        <v>5.8791599999999997</v>
      </c>
      <c r="K49" s="21">
        <f t="shared" si="7"/>
        <v>7.5826799999999999</v>
      </c>
      <c r="L49" s="21">
        <f t="shared" si="8"/>
        <v>1.22472</v>
      </c>
      <c r="M49" s="157">
        <f t="shared" si="9"/>
        <v>25.200000000000003</v>
      </c>
      <c r="N49" s="22"/>
      <c r="P49" s="37">
        <f t="shared" si="12"/>
        <v>10.513440000000001</v>
      </c>
      <c r="Q49" s="37">
        <f t="shared" si="13"/>
        <v>5.8791599999999997</v>
      </c>
      <c r="R49" s="37">
        <f t="shared" si="14"/>
        <v>7.5826799999999999</v>
      </c>
      <c r="S49" s="37">
        <f t="shared" si="15"/>
        <v>1.22472</v>
      </c>
      <c r="T49" s="37">
        <f t="shared" si="10"/>
        <v>25.200000000000003</v>
      </c>
    </row>
    <row r="50" spans="1:20">
      <c r="A50" s="8" t="s">
        <v>92</v>
      </c>
      <c r="B50" s="197">
        <v>25.2</v>
      </c>
      <c r="C50" s="197">
        <v>25.2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10.513440000000001</v>
      </c>
      <c r="J50" s="21">
        <f t="shared" si="6"/>
        <v>5.8791599999999997</v>
      </c>
      <c r="K50" s="21">
        <f t="shared" si="7"/>
        <v>7.5826799999999999</v>
      </c>
      <c r="L50" s="21">
        <f t="shared" si="8"/>
        <v>1.22472</v>
      </c>
      <c r="M50" s="157">
        <f t="shared" si="9"/>
        <v>25.200000000000003</v>
      </c>
      <c r="N50" s="22"/>
      <c r="P50" s="37">
        <f t="shared" si="12"/>
        <v>10.513440000000001</v>
      </c>
      <c r="Q50" s="37">
        <f t="shared" si="13"/>
        <v>5.8791599999999997</v>
      </c>
      <c r="R50" s="37">
        <f t="shared" si="14"/>
        <v>7.5826799999999999</v>
      </c>
      <c r="S50" s="37">
        <f t="shared" si="15"/>
        <v>1.22472</v>
      </c>
      <c r="T50" s="37">
        <f t="shared" si="10"/>
        <v>25.200000000000003</v>
      </c>
    </row>
    <row r="51" spans="1:20">
      <c r="A51" s="8" t="s">
        <v>93</v>
      </c>
      <c r="B51" s="197">
        <v>25.2</v>
      </c>
      <c r="C51" s="197">
        <v>25.2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10.513440000000001</v>
      </c>
      <c r="J51" s="21">
        <f t="shared" si="6"/>
        <v>5.8791599999999997</v>
      </c>
      <c r="K51" s="21">
        <f t="shared" si="7"/>
        <v>7.5826799999999999</v>
      </c>
      <c r="L51" s="21">
        <f t="shared" si="8"/>
        <v>1.22472</v>
      </c>
      <c r="M51" s="157">
        <f t="shared" si="9"/>
        <v>25.200000000000003</v>
      </c>
      <c r="N51" s="22"/>
      <c r="P51" s="37">
        <f t="shared" si="12"/>
        <v>10.513440000000001</v>
      </c>
      <c r="Q51" s="37">
        <f t="shared" si="13"/>
        <v>5.8791599999999997</v>
      </c>
      <c r="R51" s="37">
        <f t="shared" si="14"/>
        <v>7.5826799999999999</v>
      </c>
      <c r="S51" s="37">
        <f t="shared" si="15"/>
        <v>1.22472</v>
      </c>
      <c r="T51" s="37">
        <f t="shared" si="10"/>
        <v>25.200000000000003</v>
      </c>
    </row>
    <row r="52" spans="1:20">
      <c r="A52" s="8" t="s">
        <v>94</v>
      </c>
      <c r="B52" s="197">
        <v>25.2</v>
      </c>
      <c r="C52" s="197">
        <v>25.2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10.513440000000001</v>
      </c>
      <c r="J52" s="21">
        <f t="shared" si="6"/>
        <v>5.8791599999999997</v>
      </c>
      <c r="K52" s="21">
        <f t="shared" si="7"/>
        <v>7.5826799999999999</v>
      </c>
      <c r="L52" s="21">
        <f t="shared" si="8"/>
        <v>1.22472</v>
      </c>
      <c r="M52" s="157">
        <f t="shared" si="9"/>
        <v>25.200000000000003</v>
      </c>
      <c r="N52" s="22"/>
      <c r="P52" s="37">
        <f t="shared" si="12"/>
        <v>10.513440000000001</v>
      </c>
      <c r="Q52" s="37">
        <f t="shared" si="13"/>
        <v>5.8791599999999997</v>
      </c>
      <c r="R52" s="37">
        <f t="shared" si="14"/>
        <v>7.5826799999999999</v>
      </c>
      <c r="S52" s="37">
        <f t="shared" si="15"/>
        <v>1.22472</v>
      </c>
      <c r="T52" s="37">
        <f t="shared" si="10"/>
        <v>25.200000000000003</v>
      </c>
    </row>
    <row r="53" spans="1:20">
      <c r="A53" s="8" t="s">
        <v>95</v>
      </c>
      <c r="B53" s="197">
        <v>25.2</v>
      </c>
      <c r="C53" s="197">
        <v>25.2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10.513440000000001</v>
      </c>
      <c r="J53" s="21">
        <f t="shared" si="6"/>
        <v>5.8791599999999997</v>
      </c>
      <c r="K53" s="21">
        <f t="shared" si="7"/>
        <v>7.5826799999999999</v>
      </c>
      <c r="L53" s="21">
        <f t="shared" si="8"/>
        <v>1.22472</v>
      </c>
      <c r="M53" s="157">
        <f t="shared" si="9"/>
        <v>25.200000000000003</v>
      </c>
      <c r="N53" s="22"/>
      <c r="P53" s="37">
        <f t="shared" si="12"/>
        <v>10.513440000000001</v>
      </c>
      <c r="Q53" s="37">
        <f t="shared" si="13"/>
        <v>5.8791599999999997</v>
      </c>
      <c r="R53" s="37">
        <f t="shared" si="14"/>
        <v>7.5826799999999999</v>
      </c>
      <c r="S53" s="37">
        <f t="shared" si="15"/>
        <v>1.22472</v>
      </c>
      <c r="T53" s="37">
        <f t="shared" si="10"/>
        <v>25.200000000000003</v>
      </c>
    </row>
    <row r="54" spans="1:20">
      <c r="A54" s="8" t="s">
        <v>96</v>
      </c>
      <c r="B54" s="197">
        <v>25.2</v>
      </c>
      <c r="C54" s="197">
        <v>25.2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10.513440000000001</v>
      </c>
      <c r="J54" s="21">
        <f t="shared" si="6"/>
        <v>5.8791599999999997</v>
      </c>
      <c r="K54" s="21">
        <f t="shared" si="7"/>
        <v>7.5826799999999999</v>
      </c>
      <c r="L54" s="21">
        <f t="shared" si="8"/>
        <v>1.22472</v>
      </c>
      <c r="M54" s="157">
        <f t="shared" si="9"/>
        <v>25.200000000000003</v>
      </c>
      <c r="N54" s="22"/>
      <c r="P54" s="37">
        <f t="shared" si="12"/>
        <v>10.513440000000001</v>
      </c>
      <c r="Q54" s="37">
        <f t="shared" si="13"/>
        <v>5.8791599999999997</v>
      </c>
      <c r="R54" s="37">
        <f t="shared" si="14"/>
        <v>7.5826799999999999</v>
      </c>
      <c r="S54" s="37">
        <f t="shared" si="15"/>
        <v>1.22472</v>
      </c>
      <c r="T54" s="37">
        <f t="shared" si="10"/>
        <v>25.200000000000003</v>
      </c>
    </row>
    <row r="55" spans="1:20">
      <c r="A55" s="8" t="s">
        <v>97</v>
      </c>
      <c r="B55" s="197">
        <v>25.2</v>
      </c>
      <c r="C55" s="197">
        <v>25.2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10.513440000000001</v>
      </c>
      <c r="J55" s="21">
        <f t="shared" si="6"/>
        <v>5.8791599999999997</v>
      </c>
      <c r="K55" s="21">
        <f t="shared" si="7"/>
        <v>7.5826799999999999</v>
      </c>
      <c r="L55" s="21">
        <f t="shared" si="8"/>
        <v>1.22472</v>
      </c>
      <c r="M55" s="157">
        <f t="shared" si="9"/>
        <v>25.200000000000003</v>
      </c>
      <c r="N55" s="22"/>
      <c r="P55" s="37">
        <f t="shared" si="12"/>
        <v>10.513440000000001</v>
      </c>
      <c r="Q55" s="37">
        <f t="shared" si="13"/>
        <v>5.8791599999999997</v>
      </c>
      <c r="R55" s="37">
        <f t="shared" si="14"/>
        <v>7.5826799999999999</v>
      </c>
      <c r="S55" s="37">
        <f t="shared" si="15"/>
        <v>1.22472</v>
      </c>
      <c r="T55" s="37">
        <f t="shared" si="10"/>
        <v>25.200000000000003</v>
      </c>
    </row>
    <row r="56" spans="1:20">
      <c r="A56" s="8" t="s">
        <v>98</v>
      </c>
      <c r="B56" s="197">
        <v>25.2</v>
      </c>
      <c r="C56" s="197">
        <v>25.2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10.513440000000001</v>
      </c>
      <c r="J56" s="21">
        <f t="shared" si="6"/>
        <v>5.8791599999999997</v>
      </c>
      <c r="K56" s="21">
        <f t="shared" si="7"/>
        <v>7.5826799999999999</v>
      </c>
      <c r="L56" s="21">
        <f t="shared" si="8"/>
        <v>1.22472</v>
      </c>
      <c r="M56" s="157">
        <f t="shared" si="9"/>
        <v>25.200000000000003</v>
      </c>
      <c r="N56" s="22"/>
      <c r="P56" s="37">
        <f t="shared" si="12"/>
        <v>10.513440000000001</v>
      </c>
      <c r="Q56" s="37">
        <f t="shared" si="13"/>
        <v>5.8791599999999997</v>
      </c>
      <c r="R56" s="37">
        <f t="shared" si="14"/>
        <v>7.5826799999999999</v>
      </c>
      <c r="S56" s="37">
        <f t="shared" si="15"/>
        <v>1.22472</v>
      </c>
      <c r="T56" s="37">
        <f t="shared" si="10"/>
        <v>25.200000000000003</v>
      </c>
    </row>
    <row r="57" spans="1:20">
      <c r="A57" s="8" t="s">
        <v>99</v>
      </c>
      <c r="B57" s="197">
        <v>25.2</v>
      </c>
      <c r="C57" s="197">
        <v>25.2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10.513440000000001</v>
      </c>
      <c r="J57" s="21">
        <f t="shared" si="6"/>
        <v>5.8791599999999997</v>
      </c>
      <c r="K57" s="21">
        <f t="shared" si="7"/>
        <v>7.5826799999999999</v>
      </c>
      <c r="L57" s="21">
        <f t="shared" si="8"/>
        <v>1.22472</v>
      </c>
      <c r="M57" s="157">
        <f t="shared" si="9"/>
        <v>25.200000000000003</v>
      </c>
      <c r="N57" s="22"/>
      <c r="P57" s="37">
        <f t="shared" si="12"/>
        <v>10.513440000000001</v>
      </c>
      <c r="Q57" s="37">
        <f t="shared" si="13"/>
        <v>5.8791599999999997</v>
      </c>
      <c r="R57" s="37">
        <f t="shared" si="14"/>
        <v>7.5826799999999999</v>
      </c>
      <c r="S57" s="37">
        <f t="shared" si="15"/>
        <v>1.22472</v>
      </c>
      <c r="T57" s="37">
        <f t="shared" si="10"/>
        <v>25.200000000000003</v>
      </c>
    </row>
    <row r="58" spans="1:20">
      <c r="A58" s="8" t="s">
        <v>100</v>
      </c>
      <c r="B58" s="197">
        <v>25.2</v>
      </c>
      <c r="C58" s="197">
        <v>25.2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10.513440000000001</v>
      </c>
      <c r="J58" s="21">
        <f t="shared" si="6"/>
        <v>5.8791599999999997</v>
      </c>
      <c r="K58" s="21">
        <f t="shared" si="7"/>
        <v>7.5826799999999999</v>
      </c>
      <c r="L58" s="21">
        <f t="shared" si="8"/>
        <v>1.22472</v>
      </c>
      <c r="M58" s="157">
        <f t="shared" si="9"/>
        <v>25.200000000000003</v>
      </c>
      <c r="N58" s="22"/>
      <c r="P58" s="37">
        <f t="shared" si="12"/>
        <v>10.513440000000001</v>
      </c>
      <c r="Q58" s="37">
        <f t="shared" si="13"/>
        <v>5.8791599999999997</v>
      </c>
      <c r="R58" s="37">
        <f t="shared" si="14"/>
        <v>7.5826799999999999</v>
      </c>
      <c r="S58" s="37">
        <f t="shared" si="15"/>
        <v>1.22472</v>
      </c>
      <c r="T58" s="37">
        <f t="shared" si="10"/>
        <v>25.200000000000003</v>
      </c>
    </row>
    <row r="59" spans="1:20">
      <c r="A59" s="8" t="s">
        <v>101</v>
      </c>
      <c r="B59" s="197">
        <v>25.2</v>
      </c>
      <c r="C59" s="197">
        <v>25.2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10.513440000000001</v>
      </c>
      <c r="J59" s="21">
        <f t="shared" si="6"/>
        <v>5.8791599999999997</v>
      </c>
      <c r="K59" s="21">
        <f t="shared" si="7"/>
        <v>7.5826799999999999</v>
      </c>
      <c r="L59" s="21">
        <f t="shared" si="8"/>
        <v>1.22472</v>
      </c>
      <c r="M59" s="157">
        <f t="shared" si="9"/>
        <v>25.200000000000003</v>
      </c>
      <c r="N59" s="22"/>
      <c r="P59" s="37">
        <f t="shared" si="12"/>
        <v>10.513440000000001</v>
      </c>
      <c r="Q59" s="37">
        <f t="shared" si="13"/>
        <v>5.8791599999999997</v>
      </c>
      <c r="R59" s="37">
        <f t="shared" si="14"/>
        <v>7.5826799999999999</v>
      </c>
      <c r="S59" s="37">
        <f t="shared" si="15"/>
        <v>1.22472</v>
      </c>
      <c r="T59" s="37">
        <f t="shared" si="10"/>
        <v>25.200000000000003</v>
      </c>
    </row>
    <row r="60" spans="1:20">
      <c r="A60" s="8" t="s">
        <v>102</v>
      </c>
      <c r="B60" s="197">
        <v>25.2</v>
      </c>
      <c r="C60" s="197">
        <v>25.2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10.513440000000001</v>
      </c>
      <c r="J60" s="21">
        <f t="shared" si="6"/>
        <v>5.8791599999999997</v>
      </c>
      <c r="K60" s="21">
        <f t="shared" si="7"/>
        <v>7.5826799999999999</v>
      </c>
      <c r="L60" s="21">
        <f t="shared" si="8"/>
        <v>1.22472</v>
      </c>
      <c r="M60" s="157">
        <f t="shared" si="9"/>
        <v>25.200000000000003</v>
      </c>
      <c r="N60" s="22"/>
      <c r="P60" s="37">
        <f t="shared" si="12"/>
        <v>10.513440000000001</v>
      </c>
      <c r="Q60" s="37">
        <f t="shared" si="13"/>
        <v>5.8791599999999997</v>
      </c>
      <c r="R60" s="37">
        <f t="shared" si="14"/>
        <v>7.5826799999999999</v>
      </c>
      <c r="S60" s="37">
        <f t="shared" si="15"/>
        <v>1.22472</v>
      </c>
      <c r="T60" s="37">
        <f t="shared" si="10"/>
        <v>25.200000000000003</v>
      </c>
    </row>
    <row r="61" spans="1:20">
      <c r="A61" s="8" t="s">
        <v>103</v>
      </c>
      <c r="B61" s="197">
        <v>25.2</v>
      </c>
      <c r="C61" s="197">
        <v>25.2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10.513440000000001</v>
      </c>
      <c r="J61" s="21">
        <f t="shared" si="6"/>
        <v>5.8791599999999997</v>
      </c>
      <c r="K61" s="21">
        <f t="shared" si="7"/>
        <v>7.5826799999999999</v>
      </c>
      <c r="L61" s="21">
        <f t="shared" si="8"/>
        <v>1.22472</v>
      </c>
      <c r="M61" s="157">
        <f t="shared" si="9"/>
        <v>25.200000000000003</v>
      </c>
      <c r="N61" s="22"/>
      <c r="P61" s="37">
        <f t="shared" si="12"/>
        <v>10.513440000000001</v>
      </c>
      <c r="Q61" s="37">
        <f t="shared" si="13"/>
        <v>5.8791599999999997</v>
      </c>
      <c r="R61" s="37">
        <f t="shared" si="14"/>
        <v>7.5826799999999999</v>
      </c>
      <c r="S61" s="37">
        <f t="shared" si="15"/>
        <v>1.22472</v>
      </c>
      <c r="T61" s="37">
        <f t="shared" si="10"/>
        <v>25.200000000000003</v>
      </c>
    </row>
    <row r="62" spans="1:20">
      <c r="A62" s="8" t="s">
        <v>104</v>
      </c>
      <c r="B62" s="197">
        <v>25.2</v>
      </c>
      <c r="C62" s="197">
        <v>25.2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10.513440000000001</v>
      </c>
      <c r="J62" s="21">
        <f t="shared" si="6"/>
        <v>5.8791599999999997</v>
      </c>
      <c r="K62" s="21">
        <f t="shared" si="7"/>
        <v>7.5826799999999999</v>
      </c>
      <c r="L62" s="21">
        <f t="shared" si="8"/>
        <v>1.22472</v>
      </c>
      <c r="M62" s="157">
        <f t="shared" si="9"/>
        <v>25.200000000000003</v>
      </c>
      <c r="N62" s="22"/>
      <c r="P62" s="37">
        <f t="shared" si="12"/>
        <v>10.513440000000001</v>
      </c>
      <c r="Q62" s="37">
        <f t="shared" si="13"/>
        <v>5.8791599999999997</v>
      </c>
      <c r="R62" s="37">
        <f t="shared" si="14"/>
        <v>7.5826799999999999</v>
      </c>
      <c r="S62" s="37">
        <f t="shared" si="15"/>
        <v>1.22472</v>
      </c>
      <c r="T62" s="37">
        <f t="shared" si="10"/>
        <v>25.200000000000003</v>
      </c>
    </row>
    <row r="63" spans="1:20">
      <c r="A63" s="8" t="s">
        <v>105</v>
      </c>
      <c r="B63" s="197">
        <v>25.2</v>
      </c>
      <c r="C63" s="197">
        <v>25.2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10.513440000000001</v>
      </c>
      <c r="J63" s="21">
        <f t="shared" si="6"/>
        <v>5.8791599999999997</v>
      </c>
      <c r="K63" s="21">
        <f t="shared" si="7"/>
        <v>7.5826799999999999</v>
      </c>
      <c r="L63" s="21">
        <f t="shared" si="8"/>
        <v>1.22472</v>
      </c>
      <c r="M63" s="157">
        <f t="shared" si="9"/>
        <v>25.200000000000003</v>
      </c>
      <c r="N63" s="22"/>
      <c r="P63" s="37">
        <f t="shared" si="12"/>
        <v>10.513440000000001</v>
      </c>
      <c r="Q63" s="37">
        <f t="shared" si="13"/>
        <v>5.8791599999999997</v>
      </c>
      <c r="R63" s="37">
        <f t="shared" si="14"/>
        <v>7.5826799999999999</v>
      </c>
      <c r="S63" s="37">
        <f t="shared" si="15"/>
        <v>1.22472</v>
      </c>
      <c r="T63" s="37">
        <f t="shared" si="10"/>
        <v>25.200000000000003</v>
      </c>
    </row>
    <row r="64" spans="1:20">
      <c r="A64" s="8" t="s">
        <v>106</v>
      </c>
      <c r="B64" s="197">
        <v>25.2</v>
      </c>
      <c r="C64" s="197">
        <v>25.2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10.513440000000001</v>
      </c>
      <c r="J64" s="21">
        <f t="shared" si="6"/>
        <v>5.8791599999999997</v>
      </c>
      <c r="K64" s="21">
        <f t="shared" si="7"/>
        <v>7.5826799999999999</v>
      </c>
      <c r="L64" s="21">
        <f t="shared" si="8"/>
        <v>1.22472</v>
      </c>
      <c r="M64" s="157">
        <f t="shared" si="9"/>
        <v>25.200000000000003</v>
      </c>
      <c r="N64" s="22"/>
      <c r="P64" s="37">
        <f t="shared" si="12"/>
        <v>10.513440000000001</v>
      </c>
      <c r="Q64" s="37">
        <f t="shared" si="13"/>
        <v>5.8791599999999997</v>
      </c>
      <c r="R64" s="37">
        <f t="shared" si="14"/>
        <v>7.5826799999999999</v>
      </c>
      <c r="S64" s="37">
        <f t="shared" si="15"/>
        <v>1.22472</v>
      </c>
      <c r="T64" s="37">
        <f t="shared" si="10"/>
        <v>25.200000000000003</v>
      </c>
    </row>
    <row r="65" spans="1:20">
      <c r="A65" s="8" t="s">
        <v>107</v>
      </c>
      <c r="B65" s="197">
        <v>25.2</v>
      </c>
      <c r="C65" s="197">
        <v>25.2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10.513440000000001</v>
      </c>
      <c r="J65" s="21">
        <f t="shared" si="6"/>
        <v>5.8791599999999997</v>
      </c>
      <c r="K65" s="21">
        <f t="shared" si="7"/>
        <v>7.5826799999999999</v>
      </c>
      <c r="L65" s="21">
        <f t="shared" si="8"/>
        <v>1.22472</v>
      </c>
      <c r="M65" s="157">
        <f t="shared" si="9"/>
        <v>25.200000000000003</v>
      </c>
      <c r="N65" s="22"/>
      <c r="P65" s="37">
        <f t="shared" si="12"/>
        <v>10.513440000000001</v>
      </c>
      <c r="Q65" s="37">
        <f t="shared" si="13"/>
        <v>5.8791599999999997</v>
      </c>
      <c r="R65" s="37">
        <f t="shared" si="14"/>
        <v>7.5826799999999999</v>
      </c>
      <c r="S65" s="37">
        <f t="shared" si="15"/>
        <v>1.22472</v>
      </c>
      <c r="T65" s="37">
        <f t="shared" si="10"/>
        <v>25.200000000000003</v>
      </c>
    </row>
    <row r="66" spans="1:20">
      <c r="A66" s="8" t="s">
        <v>108</v>
      </c>
      <c r="B66" s="197">
        <v>25.2</v>
      </c>
      <c r="C66" s="197">
        <v>25.2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10.513440000000001</v>
      </c>
      <c r="J66" s="21">
        <f t="shared" si="6"/>
        <v>5.8791599999999997</v>
      </c>
      <c r="K66" s="21">
        <f t="shared" si="7"/>
        <v>7.5826799999999999</v>
      </c>
      <c r="L66" s="21">
        <f t="shared" si="8"/>
        <v>1.22472</v>
      </c>
      <c r="M66" s="157">
        <f t="shared" si="9"/>
        <v>25.200000000000003</v>
      </c>
      <c r="N66" s="22"/>
      <c r="P66" s="37">
        <f t="shared" si="12"/>
        <v>10.513440000000001</v>
      </c>
      <c r="Q66" s="37">
        <f t="shared" si="13"/>
        <v>5.8791599999999997</v>
      </c>
      <c r="R66" s="37">
        <f t="shared" si="14"/>
        <v>7.5826799999999999</v>
      </c>
      <c r="S66" s="37">
        <f t="shared" si="15"/>
        <v>1.22472</v>
      </c>
      <c r="T66" s="37">
        <f t="shared" si="10"/>
        <v>25.200000000000003</v>
      </c>
    </row>
    <row r="67" spans="1:20">
      <c r="A67" s="8" t="s">
        <v>109</v>
      </c>
      <c r="B67" s="197">
        <v>25.2</v>
      </c>
      <c r="C67" s="197">
        <v>25.2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10.513440000000001</v>
      </c>
      <c r="J67" s="21">
        <f t="shared" si="6"/>
        <v>5.8791599999999997</v>
      </c>
      <c r="K67" s="21">
        <f t="shared" si="7"/>
        <v>7.5826799999999999</v>
      </c>
      <c r="L67" s="21">
        <f t="shared" si="8"/>
        <v>1.22472</v>
      </c>
      <c r="M67" s="157">
        <f t="shared" si="9"/>
        <v>25.200000000000003</v>
      </c>
      <c r="N67" s="22"/>
      <c r="P67" s="37">
        <f t="shared" ref="P67:P98" si="17">I67</f>
        <v>10.513440000000001</v>
      </c>
      <c r="Q67" s="37">
        <f t="shared" ref="Q67:Q98" si="18">J67</f>
        <v>5.8791599999999997</v>
      </c>
      <c r="R67" s="37">
        <f t="shared" ref="R67:R98" si="19">K67</f>
        <v>7.5826799999999999</v>
      </c>
      <c r="S67" s="37">
        <f t="shared" ref="S67:S98" si="20">L67</f>
        <v>1.22472</v>
      </c>
      <c r="T67" s="37">
        <f t="shared" si="10"/>
        <v>25.200000000000003</v>
      </c>
    </row>
    <row r="68" spans="1:20">
      <c r="A68" s="8" t="s">
        <v>110</v>
      </c>
      <c r="B68" s="197">
        <v>25.2</v>
      </c>
      <c r="C68" s="197">
        <v>25.2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10.513440000000001</v>
      </c>
      <c r="J68" s="21">
        <f t="shared" ref="J68:J98" si="22">C68*E68/100</f>
        <v>5.8791599999999997</v>
      </c>
      <c r="K68" s="21">
        <f t="shared" ref="K68:K98" si="23">C68*F68/100</f>
        <v>7.5826799999999999</v>
      </c>
      <c r="L68" s="21">
        <f t="shared" ref="L68:L98" si="24">C68*G68/100</f>
        <v>1.22472</v>
      </c>
      <c r="M68" s="157">
        <f t="shared" ref="M68:M98" si="25">SUM(I68:L68)</f>
        <v>25.200000000000003</v>
      </c>
      <c r="N68" s="22"/>
      <c r="P68" s="37">
        <f t="shared" si="17"/>
        <v>10.513440000000001</v>
      </c>
      <c r="Q68" s="37">
        <f t="shared" si="18"/>
        <v>5.8791599999999997</v>
      </c>
      <c r="R68" s="37">
        <f t="shared" si="19"/>
        <v>7.5826799999999999</v>
      </c>
      <c r="S68" s="37">
        <f t="shared" si="20"/>
        <v>1.22472</v>
      </c>
      <c r="T68" s="37">
        <f t="shared" ref="T68:T99" si="26">SUM(P68:S68)</f>
        <v>25.200000000000003</v>
      </c>
    </row>
    <row r="69" spans="1:20">
      <c r="A69" s="8" t="s">
        <v>111</v>
      </c>
      <c r="B69" s="197">
        <v>25.2</v>
      </c>
      <c r="C69" s="197">
        <v>25.2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10.513440000000001</v>
      </c>
      <c r="J69" s="21">
        <f t="shared" si="22"/>
        <v>5.8791599999999997</v>
      </c>
      <c r="K69" s="21">
        <f t="shared" si="23"/>
        <v>7.5826799999999999</v>
      </c>
      <c r="L69" s="21">
        <f t="shared" si="24"/>
        <v>1.22472</v>
      </c>
      <c r="M69" s="157">
        <f t="shared" si="25"/>
        <v>25.200000000000003</v>
      </c>
      <c r="N69" s="22"/>
      <c r="P69" s="37">
        <f t="shared" si="17"/>
        <v>10.513440000000001</v>
      </c>
      <c r="Q69" s="37">
        <f t="shared" si="18"/>
        <v>5.8791599999999997</v>
      </c>
      <c r="R69" s="37">
        <f t="shared" si="19"/>
        <v>7.5826799999999999</v>
      </c>
      <c r="S69" s="37">
        <f t="shared" si="20"/>
        <v>1.22472</v>
      </c>
      <c r="T69" s="37">
        <f t="shared" si="26"/>
        <v>25.200000000000003</v>
      </c>
    </row>
    <row r="70" spans="1:20">
      <c r="A70" s="8" t="s">
        <v>112</v>
      </c>
      <c r="B70" s="197">
        <v>25.2</v>
      </c>
      <c r="C70" s="197">
        <v>25.2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10.513440000000001</v>
      </c>
      <c r="J70" s="21">
        <f t="shared" si="22"/>
        <v>5.8791599999999997</v>
      </c>
      <c r="K70" s="21">
        <f t="shared" si="23"/>
        <v>7.5826799999999999</v>
      </c>
      <c r="L70" s="21">
        <f t="shared" si="24"/>
        <v>1.22472</v>
      </c>
      <c r="M70" s="157">
        <f t="shared" si="25"/>
        <v>25.200000000000003</v>
      </c>
      <c r="N70" s="22"/>
      <c r="P70" s="37">
        <f t="shared" si="17"/>
        <v>10.513440000000001</v>
      </c>
      <c r="Q70" s="37">
        <f t="shared" si="18"/>
        <v>5.8791599999999997</v>
      </c>
      <c r="R70" s="37">
        <f t="shared" si="19"/>
        <v>7.5826799999999999</v>
      </c>
      <c r="S70" s="37">
        <f t="shared" si="20"/>
        <v>1.22472</v>
      </c>
      <c r="T70" s="37">
        <f t="shared" si="26"/>
        <v>25.200000000000003</v>
      </c>
    </row>
    <row r="71" spans="1:20">
      <c r="A71" s="8" t="s">
        <v>113</v>
      </c>
      <c r="B71" s="197">
        <v>25.2</v>
      </c>
      <c r="C71" s="197">
        <v>25.2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10.513440000000001</v>
      </c>
      <c r="J71" s="21">
        <f t="shared" si="22"/>
        <v>5.8791599999999997</v>
      </c>
      <c r="K71" s="21">
        <f t="shared" si="23"/>
        <v>7.5826799999999999</v>
      </c>
      <c r="L71" s="21">
        <f t="shared" si="24"/>
        <v>1.22472</v>
      </c>
      <c r="M71" s="157">
        <f t="shared" si="25"/>
        <v>25.200000000000003</v>
      </c>
      <c r="N71" s="22"/>
      <c r="P71" s="37">
        <f t="shared" si="17"/>
        <v>10.513440000000001</v>
      </c>
      <c r="Q71" s="37">
        <f t="shared" si="18"/>
        <v>5.8791599999999997</v>
      </c>
      <c r="R71" s="37">
        <f t="shared" si="19"/>
        <v>7.5826799999999999</v>
      </c>
      <c r="S71" s="37">
        <f t="shared" si="20"/>
        <v>1.22472</v>
      </c>
      <c r="T71" s="37">
        <f t="shared" si="26"/>
        <v>25.200000000000003</v>
      </c>
    </row>
    <row r="72" spans="1:20">
      <c r="A72" s="8" t="s">
        <v>114</v>
      </c>
      <c r="B72" s="197">
        <v>25.2</v>
      </c>
      <c r="C72" s="197">
        <v>25.2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10.513440000000001</v>
      </c>
      <c r="J72" s="21">
        <f t="shared" si="22"/>
        <v>5.8791599999999997</v>
      </c>
      <c r="K72" s="21">
        <f t="shared" si="23"/>
        <v>7.5826799999999999</v>
      </c>
      <c r="L72" s="21">
        <f t="shared" si="24"/>
        <v>1.22472</v>
      </c>
      <c r="M72" s="157">
        <f t="shared" si="25"/>
        <v>25.200000000000003</v>
      </c>
      <c r="N72" s="22"/>
      <c r="P72" s="37">
        <f t="shared" si="17"/>
        <v>10.513440000000001</v>
      </c>
      <c r="Q72" s="37">
        <f t="shared" si="18"/>
        <v>5.8791599999999997</v>
      </c>
      <c r="R72" s="37">
        <f t="shared" si="19"/>
        <v>7.5826799999999999</v>
      </c>
      <c r="S72" s="37">
        <f t="shared" si="20"/>
        <v>1.22472</v>
      </c>
      <c r="T72" s="37">
        <f t="shared" si="26"/>
        <v>25.200000000000003</v>
      </c>
    </row>
    <row r="73" spans="1:20">
      <c r="A73" s="8" t="s">
        <v>115</v>
      </c>
      <c r="B73" s="197">
        <v>23</v>
      </c>
      <c r="C73" s="197">
        <v>23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9.5955999999999992</v>
      </c>
      <c r="J73" s="21">
        <f t="shared" si="22"/>
        <v>5.365899999999999</v>
      </c>
      <c r="K73" s="21">
        <f t="shared" si="23"/>
        <v>6.9207000000000001</v>
      </c>
      <c r="L73" s="21">
        <f t="shared" si="24"/>
        <v>1.1177999999999999</v>
      </c>
      <c r="M73" s="157">
        <f t="shared" si="25"/>
        <v>22.999999999999996</v>
      </c>
      <c r="N73" s="22"/>
      <c r="P73" s="37">
        <f t="shared" si="17"/>
        <v>9.5955999999999992</v>
      </c>
      <c r="Q73" s="37">
        <f t="shared" si="18"/>
        <v>5.365899999999999</v>
      </c>
      <c r="R73" s="37">
        <f t="shared" si="19"/>
        <v>6.9207000000000001</v>
      </c>
      <c r="S73" s="37">
        <f t="shared" si="20"/>
        <v>1.1177999999999999</v>
      </c>
      <c r="T73" s="37">
        <f t="shared" si="26"/>
        <v>22.999999999999996</v>
      </c>
    </row>
    <row r="74" spans="1:20">
      <c r="A74" s="8" t="s">
        <v>116</v>
      </c>
      <c r="B74" s="197">
        <v>23</v>
      </c>
      <c r="C74" s="197">
        <v>23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9.5955999999999992</v>
      </c>
      <c r="J74" s="21">
        <f t="shared" si="22"/>
        <v>5.365899999999999</v>
      </c>
      <c r="K74" s="21">
        <f t="shared" si="23"/>
        <v>6.9207000000000001</v>
      </c>
      <c r="L74" s="21">
        <f t="shared" si="24"/>
        <v>1.1177999999999999</v>
      </c>
      <c r="M74" s="157">
        <f t="shared" si="25"/>
        <v>22.999999999999996</v>
      </c>
      <c r="N74" s="22"/>
      <c r="P74" s="37">
        <f t="shared" si="17"/>
        <v>9.5955999999999992</v>
      </c>
      <c r="Q74" s="37">
        <f t="shared" si="18"/>
        <v>5.365899999999999</v>
      </c>
      <c r="R74" s="37">
        <f t="shared" si="19"/>
        <v>6.9207000000000001</v>
      </c>
      <c r="S74" s="37">
        <f t="shared" si="20"/>
        <v>1.1177999999999999</v>
      </c>
      <c r="T74" s="37">
        <f t="shared" si="26"/>
        <v>22.999999999999996</v>
      </c>
    </row>
    <row r="75" spans="1:20">
      <c r="A75" s="8" t="s">
        <v>117</v>
      </c>
      <c r="B75" s="197">
        <v>23</v>
      </c>
      <c r="C75" s="197">
        <v>23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9.5955999999999992</v>
      </c>
      <c r="J75" s="21">
        <f t="shared" si="22"/>
        <v>5.365899999999999</v>
      </c>
      <c r="K75" s="21">
        <f t="shared" si="23"/>
        <v>6.9207000000000001</v>
      </c>
      <c r="L75" s="21">
        <f t="shared" si="24"/>
        <v>1.1177999999999999</v>
      </c>
      <c r="M75" s="157">
        <f t="shared" si="25"/>
        <v>22.999999999999996</v>
      </c>
      <c r="N75" s="22"/>
      <c r="P75" s="37">
        <f t="shared" si="17"/>
        <v>9.5955999999999992</v>
      </c>
      <c r="Q75" s="37">
        <f t="shared" si="18"/>
        <v>5.365899999999999</v>
      </c>
      <c r="R75" s="37">
        <f t="shared" si="19"/>
        <v>6.9207000000000001</v>
      </c>
      <c r="S75" s="37">
        <f t="shared" si="20"/>
        <v>1.1177999999999999</v>
      </c>
      <c r="T75" s="37">
        <f t="shared" si="26"/>
        <v>22.999999999999996</v>
      </c>
    </row>
    <row r="76" spans="1:20">
      <c r="A76" s="8" t="s">
        <v>118</v>
      </c>
      <c r="B76" s="197">
        <v>23</v>
      </c>
      <c r="C76" s="197">
        <v>23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9.5955999999999992</v>
      </c>
      <c r="J76" s="21">
        <f t="shared" si="22"/>
        <v>5.365899999999999</v>
      </c>
      <c r="K76" s="21">
        <f t="shared" si="23"/>
        <v>6.9207000000000001</v>
      </c>
      <c r="L76" s="21">
        <f t="shared" si="24"/>
        <v>1.1177999999999999</v>
      </c>
      <c r="M76" s="157">
        <f t="shared" si="25"/>
        <v>22.999999999999996</v>
      </c>
      <c r="N76" s="22"/>
      <c r="P76" s="37">
        <f t="shared" si="17"/>
        <v>9.5955999999999992</v>
      </c>
      <c r="Q76" s="37">
        <f t="shared" si="18"/>
        <v>5.365899999999999</v>
      </c>
      <c r="R76" s="37">
        <f t="shared" si="19"/>
        <v>6.9207000000000001</v>
      </c>
      <c r="S76" s="37">
        <f t="shared" si="20"/>
        <v>1.1177999999999999</v>
      </c>
      <c r="T76" s="37">
        <f t="shared" si="26"/>
        <v>22.999999999999996</v>
      </c>
    </row>
    <row r="77" spans="1:20">
      <c r="A77" s="8" t="s">
        <v>119</v>
      </c>
      <c r="B77" s="197">
        <v>23</v>
      </c>
      <c r="C77" s="197">
        <v>23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9.5955999999999992</v>
      </c>
      <c r="J77" s="21">
        <f t="shared" si="22"/>
        <v>5.365899999999999</v>
      </c>
      <c r="K77" s="21">
        <f t="shared" si="23"/>
        <v>6.9207000000000001</v>
      </c>
      <c r="L77" s="21">
        <f t="shared" si="24"/>
        <v>1.1177999999999999</v>
      </c>
      <c r="M77" s="157">
        <f t="shared" si="25"/>
        <v>22.999999999999996</v>
      </c>
      <c r="N77" s="22"/>
      <c r="P77" s="37">
        <f t="shared" si="17"/>
        <v>9.5955999999999992</v>
      </c>
      <c r="Q77" s="37">
        <f t="shared" si="18"/>
        <v>5.365899999999999</v>
      </c>
      <c r="R77" s="37">
        <f t="shared" si="19"/>
        <v>6.9207000000000001</v>
      </c>
      <c r="S77" s="37">
        <f t="shared" si="20"/>
        <v>1.1177999999999999</v>
      </c>
      <c r="T77" s="37">
        <f t="shared" si="26"/>
        <v>22.999999999999996</v>
      </c>
    </row>
    <row r="78" spans="1:20">
      <c r="A78" s="8" t="s">
        <v>120</v>
      </c>
      <c r="B78" s="197">
        <v>23</v>
      </c>
      <c r="C78" s="197">
        <v>23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9.5955999999999992</v>
      </c>
      <c r="J78" s="21">
        <f t="shared" si="22"/>
        <v>5.365899999999999</v>
      </c>
      <c r="K78" s="21">
        <f t="shared" si="23"/>
        <v>6.9207000000000001</v>
      </c>
      <c r="L78" s="21">
        <f t="shared" si="24"/>
        <v>1.1177999999999999</v>
      </c>
      <c r="M78" s="157">
        <f t="shared" si="25"/>
        <v>22.999999999999996</v>
      </c>
      <c r="N78" s="22"/>
      <c r="P78" s="37">
        <f t="shared" si="17"/>
        <v>9.5955999999999992</v>
      </c>
      <c r="Q78" s="37">
        <f t="shared" si="18"/>
        <v>5.365899999999999</v>
      </c>
      <c r="R78" s="37">
        <f t="shared" si="19"/>
        <v>6.9207000000000001</v>
      </c>
      <c r="S78" s="37">
        <f t="shared" si="20"/>
        <v>1.1177999999999999</v>
      </c>
      <c r="T78" s="37">
        <f t="shared" si="26"/>
        <v>22.999999999999996</v>
      </c>
    </row>
    <row r="79" spans="1:20">
      <c r="A79" s="8" t="s">
        <v>121</v>
      </c>
      <c r="B79" s="197">
        <v>23</v>
      </c>
      <c r="C79" s="197">
        <v>23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9.5955999999999992</v>
      </c>
      <c r="J79" s="21">
        <f t="shared" si="22"/>
        <v>5.365899999999999</v>
      </c>
      <c r="K79" s="21">
        <f t="shared" si="23"/>
        <v>6.9207000000000001</v>
      </c>
      <c r="L79" s="21">
        <f t="shared" si="24"/>
        <v>1.1177999999999999</v>
      </c>
      <c r="M79" s="157">
        <f t="shared" si="25"/>
        <v>22.999999999999996</v>
      </c>
      <c r="N79" s="22"/>
      <c r="P79" s="37">
        <f t="shared" si="17"/>
        <v>9.5955999999999992</v>
      </c>
      <c r="Q79" s="37">
        <f t="shared" si="18"/>
        <v>5.365899999999999</v>
      </c>
      <c r="R79" s="37">
        <f t="shared" si="19"/>
        <v>6.9207000000000001</v>
      </c>
      <c r="S79" s="37">
        <f t="shared" si="20"/>
        <v>1.1177999999999999</v>
      </c>
      <c r="T79" s="37">
        <f t="shared" si="26"/>
        <v>22.999999999999996</v>
      </c>
    </row>
    <row r="80" spans="1:20">
      <c r="A80" s="8" t="s">
        <v>122</v>
      </c>
      <c r="B80" s="197">
        <v>23</v>
      </c>
      <c r="C80" s="197">
        <v>23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9.5955999999999992</v>
      </c>
      <c r="J80" s="21">
        <f t="shared" si="22"/>
        <v>5.365899999999999</v>
      </c>
      <c r="K80" s="21">
        <f t="shared" si="23"/>
        <v>6.9207000000000001</v>
      </c>
      <c r="L80" s="21">
        <f t="shared" si="24"/>
        <v>1.1177999999999999</v>
      </c>
      <c r="M80" s="157">
        <f t="shared" si="25"/>
        <v>22.999999999999996</v>
      </c>
      <c r="N80" s="22"/>
      <c r="P80" s="37">
        <f t="shared" si="17"/>
        <v>9.5955999999999992</v>
      </c>
      <c r="Q80" s="37">
        <f t="shared" si="18"/>
        <v>5.365899999999999</v>
      </c>
      <c r="R80" s="37">
        <f t="shared" si="19"/>
        <v>6.9207000000000001</v>
      </c>
      <c r="S80" s="37">
        <f t="shared" si="20"/>
        <v>1.1177999999999999</v>
      </c>
      <c r="T80" s="37">
        <f t="shared" si="26"/>
        <v>22.999999999999996</v>
      </c>
    </row>
    <row r="81" spans="1:20">
      <c r="A81" s="8" t="s">
        <v>123</v>
      </c>
      <c r="B81" s="197">
        <v>23</v>
      </c>
      <c r="C81" s="197">
        <v>23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9.5955999999999992</v>
      </c>
      <c r="J81" s="21">
        <f t="shared" si="22"/>
        <v>5.365899999999999</v>
      </c>
      <c r="K81" s="21">
        <f t="shared" si="23"/>
        <v>6.9207000000000001</v>
      </c>
      <c r="L81" s="21">
        <f t="shared" si="24"/>
        <v>1.1177999999999999</v>
      </c>
      <c r="M81" s="157">
        <f t="shared" si="25"/>
        <v>22.999999999999996</v>
      </c>
      <c r="N81" s="22"/>
      <c r="P81" s="37">
        <f t="shared" si="17"/>
        <v>9.5955999999999992</v>
      </c>
      <c r="Q81" s="37">
        <f t="shared" si="18"/>
        <v>5.365899999999999</v>
      </c>
      <c r="R81" s="37">
        <f t="shared" si="19"/>
        <v>6.9207000000000001</v>
      </c>
      <c r="S81" s="37">
        <f t="shared" si="20"/>
        <v>1.1177999999999999</v>
      </c>
      <c r="T81" s="37">
        <f t="shared" si="26"/>
        <v>22.999999999999996</v>
      </c>
    </row>
    <row r="82" spans="1:20">
      <c r="A82" s="8" t="s">
        <v>124</v>
      </c>
      <c r="B82" s="197">
        <v>23</v>
      </c>
      <c r="C82" s="197">
        <v>23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9.5955999999999992</v>
      </c>
      <c r="J82" s="21">
        <f t="shared" si="22"/>
        <v>5.365899999999999</v>
      </c>
      <c r="K82" s="21">
        <f t="shared" si="23"/>
        <v>6.9207000000000001</v>
      </c>
      <c r="L82" s="21">
        <f t="shared" si="24"/>
        <v>1.1177999999999999</v>
      </c>
      <c r="M82" s="157">
        <f t="shared" si="25"/>
        <v>22.999999999999996</v>
      </c>
      <c r="N82" s="22"/>
      <c r="P82" s="37">
        <f t="shared" si="17"/>
        <v>9.5955999999999992</v>
      </c>
      <c r="Q82" s="37">
        <f t="shared" si="18"/>
        <v>5.365899999999999</v>
      </c>
      <c r="R82" s="37">
        <f t="shared" si="19"/>
        <v>6.9207000000000001</v>
      </c>
      <c r="S82" s="37">
        <f t="shared" si="20"/>
        <v>1.1177999999999999</v>
      </c>
      <c r="T82" s="37">
        <f t="shared" si="26"/>
        <v>22.999999999999996</v>
      </c>
    </row>
    <row r="83" spans="1:20">
      <c r="A83" s="8" t="s">
        <v>125</v>
      </c>
      <c r="B83" s="197">
        <v>23</v>
      </c>
      <c r="C83" s="197">
        <v>23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9.5955999999999992</v>
      </c>
      <c r="J83" s="21">
        <f t="shared" si="22"/>
        <v>5.365899999999999</v>
      </c>
      <c r="K83" s="21">
        <f t="shared" si="23"/>
        <v>6.9207000000000001</v>
      </c>
      <c r="L83" s="21">
        <f t="shared" si="24"/>
        <v>1.1177999999999999</v>
      </c>
      <c r="M83" s="157">
        <f t="shared" si="25"/>
        <v>22.999999999999996</v>
      </c>
      <c r="N83" s="22"/>
      <c r="P83" s="37">
        <f t="shared" si="17"/>
        <v>9.5955999999999992</v>
      </c>
      <c r="Q83" s="37">
        <f t="shared" si="18"/>
        <v>5.365899999999999</v>
      </c>
      <c r="R83" s="37">
        <f t="shared" si="19"/>
        <v>6.9207000000000001</v>
      </c>
      <c r="S83" s="37">
        <f t="shared" si="20"/>
        <v>1.1177999999999999</v>
      </c>
      <c r="T83" s="37">
        <f t="shared" si="26"/>
        <v>22.999999999999996</v>
      </c>
    </row>
    <row r="84" spans="1:20">
      <c r="A84" s="8" t="s">
        <v>126</v>
      </c>
      <c r="B84" s="197">
        <v>23</v>
      </c>
      <c r="C84" s="197">
        <v>23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9.5955999999999992</v>
      </c>
      <c r="J84" s="21">
        <f t="shared" si="22"/>
        <v>5.365899999999999</v>
      </c>
      <c r="K84" s="21">
        <f t="shared" si="23"/>
        <v>6.9207000000000001</v>
      </c>
      <c r="L84" s="21">
        <f t="shared" si="24"/>
        <v>1.1177999999999999</v>
      </c>
      <c r="M84" s="157">
        <f t="shared" si="25"/>
        <v>22.999999999999996</v>
      </c>
      <c r="N84" s="22"/>
      <c r="P84" s="37">
        <f t="shared" si="17"/>
        <v>9.5955999999999992</v>
      </c>
      <c r="Q84" s="37">
        <f t="shared" si="18"/>
        <v>5.365899999999999</v>
      </c>
      <c r="R84" s="37">
        <f t="shared" si="19"/>
        <v>6.9207000000000001</v>
      </c>
      <c r="S84" s="37">
        <f t="shared" si="20"/>
        <v>1.1177999999999999</v>
      </c>
      <c r="T84" s="37">
        <f t="shared" si="26"/>
        <v>22.999999999999996</v>
      </c>
    </row>
    <row r="85" spans="1:20">
      <c r="A85" s="8" t="s">
        <v>127</v>
      </c>
      <c r="B85" s="197">
        <v>23</v>
      </c>
      <c r="C85" s="197">
        <v>23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9.5955999999999992</v>
      </c>
      <c r="J85" s="21">
        <f t="shared" si="22"/>
        <v>5.365899999999999</v>
      </c>
      <c r="K85" s="21">
        <f t="shared" si="23"/>
        <v>6.9207000000000001</v>
      </c>
      <c r="L85" s="21">
        <f t="shared" si="24"/>
        <v>1.1177999999999999</v>
      </c>
      <c r="M85" s="157">
        <f t="shared" si="25"/>
        <v>22.999999999999996</v>
      </c>
      <c r="N85" s="22"/>
      <c r="P85" s="37">
        <f t="shared" si="17"/>
        <v>9.5955999999999992</v>
      </c>
      <c r="Q85" s="37">
        <f t="shared" si="18"/>
        <v>5.365899999999999</v>
      </c>
      <c r="R85" s="37">
        <f t="shared" si="19"/>
        <v>6.9207000000000001</v>
      </c>
      <c r="S85" s="37">
        <f t="shared" si="20"/>
        <v>1.1177999999999999</v>
      </c>
      <c r="T85" s="37">
        <f t="shared" si="26"/>
        <v>22.999999999999996</v>
      </c>
    </row>
    <row r="86" spans="1:20">
      <c r="A86" s="8" t="s">
        <v>128</v>
      </c>
      <c r="B86" s="197">
        <v>23</v>
      </c>
      <c r="C86" s="197">
        <v>23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9.5955999999999992</v>
      </c>
      <c r="J86" s="21">
        <f t="shared" si="22"/>
        <v>5.365899999999999</v>
      </c>
      <c r="K86" s="21">
        <f t="shared" si="23"/>
        <v>6.9207000000000001</v>
      </c>
      <c r="L86" s="21">
        <f t="shared" si="24"/>
        <v>1.1177999999999999</v>
      </c>
      <c r="M86" s="157">
        <f t="shared" si="25"/>
        <v>22.999999999999996</v>
      </c>
      <c r="N86" s="22"/>
      <c r="P86" s="37">
        <f t="shared" si="17"/>
        <v>9.5955999999999992</v>
      </c>
      <c r="Q86" s="37">
        <f t="shared" si="18"/>
        <v>5.365899999999999</v>
      </c>
      <c r="R86" s="37">
        <f t="shared" si="19"/>
        <v>6.9207000000000001</v>
      </c>
      <c r="S86" s="37">
        <f t="shared" si="20"/>
        <v>1.1177999999999999</v>
      </c>
      <c r="T86" s="37">
        <f t="shared" si="26"/>
        <v>22.999999999999996</v>
      </c>
    </row>
    <row r="87" spans="1:20">
      <c r="A87" s="8" t="s">
        <v>129</v>
      </c>
      <c r="B87" s="197">
        <v>23</v>
      </c>
      <c r="C87" s="197">
        <v>23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9.5955999999999992</v>
      </c>
      <c r="J87" s="21">
        <f t="shared" si="22"/>
        <v>5.365899999999999</v>
      </c>
      <c r="K87" s="21">
        <f t="shared" si="23"/>
        <v>6.9207000000000001</v>
      </c>
      <c r="L87" s="21">
        <f t="shared" si="24"/>
        <v>1.1177999999999999</v>
      </c>
      <c r="M87" s="157">
        <f t="shared" si="25"/>
        <v>22.999999999999996</v>
      </c>
      <c r="N87" s="22"/>
      <c r="P87" s="37">
        <f t="shared" si="17"/>
        <v>9.5955999999999992</v>
      </c>
      <c r="Q87" s="37">
        <f t="shared" si="18"/>
        <v>5.365899999999999</v>
      </c>
      <c r="R87" s="37">
        <f t="shared" si="19"/>
        <v>6.9207000000000001</v>
      </c>
      <c r="S87" s="37">
        <f t="shared" si="20"/>
        <v>1.1177999999999999</v>
      </c>
      <c r="T87" s="37">
        <f t="shared" si="26"/>
        <v>22.999999999999996</v>
      </c>
    </row>
    <row r="88" spans="1:20">
      <c r="A88" s="8" t="s">
        <v>130</v>
      </c>
      <c r="B88" s="197">
        <v>23</v>
      </c>
      <c r="C88" s="197">
        <v>23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9.5955999999999992</v>
      </c>
      <c r="J88" s="21">
        <f t="shared" si="22"/>
        <v>5.365899999999999</v>
      </c>
      <c r="K88" s="21">
        <f t="shared" si="23"/>
        <v>6.9207000000000001</v>
      </c>
      <c r="L88" s="21">
        <f t="shared" si="24"/>
        <v>1.1177999999999999</v>
      </c>
      <c r="M88" s="157">
        <f t="shared" si="25"/>
        <v>22.999999999999996</v>
      </c>
      <c r="N88" s="22"/>
      <c r="P88" s="37">
        <f t="shared" si="17"/>
        <v>9.5955999999999992</v>
      </c>
      <c r="Q88" s="37">
        <f t="shared" si="18"/>
        <v>5.365899999999999</v>
      </c>
      <c r="R88" s="37">
        <f t="shared" si="19"/>
        <v>6.9207000000000001</v>
      </c>
      <c r="S88" s="37">
        <f t="shared" si="20"/>
        <v>1.1177999999999999</v>
      </c>
      <c r="T88" s="37">
        <f t="shared" si="26"/>
        <v>22.999999999999996</v>
      </c>
    </row>
    <row r="89" spans="1:20">
      <c r="A89" s="8" t="s">
        <v>131</v>
      </c>
      <c r="B89" s="197">
        <v>23</v>
      </c>
      <c r="C89" s="197">
        <v>23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9.5955999999999992</v>
      </c>
      <c r="J89" s="21">
        <f t="shared" si="22"/>
        <v>5.365899999999999</v>
      </c>
      <c r="K89" s="21">
        <f t="shared" si="23"/>
        <v>6.9207000000000001</v>
      </c>
      <c r="L89" s="21">
        <f t="shared" si="24"/>
        <v>1.1177999999999999</v>
      </c>
      <c r="M89" s="157">
        <f t="shared" si="25"/>
        <v>22.999999999999996</v>
      </c>
      <c r="N89" s="22"/>
      <c r="P89" s="37">
        <f t="shared" si="17"/>
        <v>9.5955999999999992</v>
      </c>
      <c r="Q89" s="37">
        <f t="shared" si="18"/>
        <v>5.365899999999999</v>
      </c>
      <c r="R89" s="37">
        <f t="shared" si="19"/>
        <v>6.9207000000000001</v>
      </c>
      <c r="S89" s="37">
        <f t="shared" si="20"/>
        <v>1.1177999999999999</v>
      </c>
      <c r="T89" s="37">
        <f t="shared" si="26"/>
        <v>22.999999999999996</v>
      </c>
    </row>
    <row r="90" spans="1:20">
      <c r="A90" s="8" t="s">
        <v>132</v>
      </c>
      <c r="B90" s="197">
        <v>23</v>
      </c>
      <c r="C90" s="197">
        <v>23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9.5955999999999992</v>
      </c>
      <c r="J90" s="21">
        <f t="shared" si="22"/>
        <v>5.365899999999999</v>
      </c>
      <c r="K90" s="21">
        <f t="shared" si="23"/>
        <v>6.9207000000000001</v>
      </c>
      <c r="L90" s="21">
        <f t="shared" si="24"/>
        <v>1.1177999999999999</v>
      </c>
      <c r="M90" s="157">
        <f t="shared" si="25"/>
        <v>22.999999999999996</v>
      </c>
      <c r="N90" s="22"/>
      <c r="P90" s="37">
        <f t="shared" si="17"/>
        <v>9.5955999999999992</v>
      </c>
      <c r="Q90" s="37">
        <f t="shared" si="18"/>
        <v>5.365899999999999</v>
      </c>
      <c r="R90" s="37">
        <f t="shared" si="19"/>
        <v>6.9207000000000001</v>
      </c>
      <c r="S90" s="37">
        <f t="shared" si="20"/>
        <v>1.1177999999999999</v>
      </c>
      <c r="T90" s="37">
        <f t="shared" si="26"/>
        <v>22.999999999999996</v>
      </c>
    </row>
    <row r="91" spans="1:20">
      <c r="A91" s="8" t="s">
        <v>133</v>
      </c>
      <c r="B91" s="197">
        <v>23</v>
      </c>
      <c r="C91" s="197">
        <v>23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9.5955999999999992</v>
      </c>
      <c r="J91" s="21">
        <f t="shared" si="22"/>
        <v>5.365899999999999</v>
      </c>
      <c r="K91" s="21">
        <f t="shared" si="23"/>
        <v>6.9207000000000001</v>
      </c>
      <c r="L91" s="21">
        <f t="shared" si="24"/>
        <v>1.1177999999999999</v>
      </c>
      <c r="M91" s="157">
        <f t="shared" si="25"/>
        <v>22.999999999999996</v>
      </c>
      <c r="N91" s="22"/>
      <c r="P91" s="37">
        <f t="shared" si="17"/>
        <v>9.5955999999999992</v>
      </c>
      <c r="Q91" s="37">
        <f t="shared" si="18"/>
        <v>5.365899999999999</v>
      </c>
      <c r="R91" s="37">
        <f t="shared" si="19"/>
        <v>6.9207000000000001</v>
      </c>
      <c r="S91" s="37">
        <f t="shared" si="20"/>
        <v>1.1177999999999999</v>
      </c>
      <c r="T91" s="37">
        <f t="shared" si="26"/>
        <v>22.999999999999996</v>
      </c>
    </row>
    <row r="92" spans="1:20">
      <c r="A92" s="8" t="s">
        <v>134</v>
      </c>
      <c r="B92" s="197">
        <v>23</v>
      </c>
      <c r="C92" s="197">
        <v>23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9.5955999999999992</v>
      </c>
      <c r="J92" s="21">
        <f t="shared" si="22"/>
        <v>5.365899999999999</v>
      </c>
      <c r="K92" s="21">
        <f t="shared" si="23"/>
        <v>6.9207000000000001</v>
      </c>
      <c r="L92" s="21">
        <f t="shared" si="24"/>
        <v>1.1177999999999999</v>
      </c>
      <c r="M92" s="157">
        <f t="shared" si="25"/>
        <v>22.999999999999996</v>
      </c>
      <c r="N92" s="22"/>
      <c r="P92" s="37">
        <f t="shared" si="17"/>
        <v>9.5955999999999992</v>
      </c>
      <c r="Q92" s="37">
        <f t="shared" si="18"/>
        <v>5.365899999999999</v>
      </c>
      <c r="R92" s="37">
        <f t="shared" si="19"/>
        <v>6.9207000000000001</v>
      </c>
      <c r="S92" s="37">
        <f t="shared" si="20"/>
        <v>1.1177999999999999</v>
      </c>
      <c r="T92" s="37">
        <f t="shared" si="26"/>
        <v>22.999999999999996</v>
      </c>
    </row>
    <row r="93" spans="1:20">
      <c r="A93" s="8" t="s">
        <v>135</v>
      </c>
      <c r="B93" s="197">
        <v>23</v>
      </c>
      <c r="C93" s="197">
        <v>23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9.5955999999999992</v>
      </c>
      <c r="J93" s="21">
        <f t="shared" si="22"/>
        <v>5.365899999999999</v>
      </c>
      <c r="K93" s="21">
        <f t="shared" si="23"/>
        <v>6.9207000000000001</v>
      </c>
      <c r="L93" s="21">
        <f t="shared" si="24"/>
        <v>1.1177999999999999</v>
      </c>
      <c r="M93" s="157">
        <f t="shared" si="25"/>
        <v>22.999999999999996</v>
      </c>
      <c r="N93" s="22"/>
      <c r="P93" s="37">
        <f t="shared" si="17"/>
        <v>9.5955999999999992</v>
      </c>
      <c r="Q93" s="37">
        <f t="shared" si="18"/>
        <v>5.365899999999999</v>
      </c>
      <c r="R93" s="37">
        <f t="shared" si="19"/>
        <v>6.9207000000000001</v>
      </c>
      <c r="S93" s="37">
        <f t="shared" si="20"/>
        <v>1.1177999999999999</v>
      </c>
      <c r="T93" s="37">
        <f t="shared" si="26"/>
        <v>22.999999999999996</v>
      </c>
    </row>
    <row r="94" spans="1:20">
      <c r="A94" s="8" t="s">
        <v>136</v>
      </c>
      <c r="B94" s="197">
        <v>23</v>
      </c>
      <c r="C94" s="197">
        <v>23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9.5955999999999992</v>
      </c>
      <c r="J94" s="21">
        <f t="shared" si="22"/>
        <v>5.365899999999999</v>
      </c>
      <c r="K94" s="21">
        <f t="shared" si="23"/>
        <v>6.9207000000000001</v>
      </c>
      <c r="L94" s="21">
        <f t="shared" si="24"/>
        <v>1.1177999999999999</v>
      </c>
      <c r="M94" s="157">
        <f t="shared" si="25"/>
        <v>22.999999999999996</v>
      </c>
      <c r="N94" s="22"/>
      <c r="P94" s="37">
        <f t="shared" si="17"/>
        <v>9.5955999999999992</v>
      </c>
      <c r="Q94" s="37">
        <f t="shared" si="18"/>
        <v>5.365899999999999</v>
      </c>
      <c r="R94" s="37">
        <f t="shared" si="19"/>
        <v>6.9207000000000001</v>
      </c>
      <c r="S94" s="37">
        <f t="shared" si="20"/>
        <v>1.1177999999999999</v>
      </c>
      <c r="T94" s="37">
        <f t="shared" si="26"/>
        <v>22.999999999999996</v>
      </c>
    </row>
    <row r="95" spans="1:20">
      <c r="A95" s="8" t="s">
        <v>137</v>
      </c>
      <c r="B95" s="197">
        <v>23</v>
      </c>
      <c r="C95" s="197">
        <v>23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9.5955999999999992</v>
      </c>
      <c r="J95" s="21">
        <f t="shared" si="22"/>
        <v>5.365899999999999</v>
      </c>
      <c r="K95" s="21">
        <f t="shared" si="23"/>
        <v>6.9207000000000001</v>
      </c>
      <c r="L95" s="21">
        <f t="shared" si="24"/>
        <v>1.1177999999999999</v>
      </c>
      <c r="M95" s="157">
        <f t="shared" si="25"/>
        <v>22.999999999999996</v>
      </c>
      <c r="N95" s="22"/>
      <c r="P95" s="37">
        <f t="shared" si="17"/>
        <v>9.5955999999999992</v>
      </c>
      <c r="Q95" s="37">
        <f t="shared" si="18"/>
        <v>5.365899999999999</v>
      </c>
      <c r="R95" s="37">
        <f t="shared" si="19"/>
        <v>6.9207000000000001</v>
      </c>
      <c r="S95" s="37">
        <f t="shared" si="20"/>
        <v>1.1177999999999999</v>
      </c>
      <c r="T95" s="37">
        <f t="shared" si="26"/>
        <v>22.999999999999996</v>
      </c>
    </row>
    <row r="96" spans="1:20">
      <c r="A96" s="8" t="s">
        <v>138</v>
      </c>
      <c r="B96" s="197">
        <v>23</v>
      </c>
      <c r="C96" s="197">
        <v>23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9.5955999999999992</v>
      </c>
      <c r="J96" s="21">
        <f t="shared" si="22"/>
        <v>5.365899999999999</v>
      </c>
      <c r="K96" s="21">
        <f t="shared" si="23"/>
        <v>6.9207000000000001</v>
      </c>
      <c r="L96" s="21">
        <f t="shared" si="24"/>
        <v>1.1177999999999999</v>
      </c>
      <c r="M96" s="157">
        <f t="shared" si="25"/>
        <v>22.999999999999996</v>
      </c>
      <c r="N96" s="22"/>
      <c r="P96" s="37">
        <f t="shared" si="17"/>
        <v>9.5955999999999992</v>
      </c>
      <c r="Q96" s="37">
        <f t="shared" si="18"/>
        <v>5.365899999999999</v>
      </c>
      <c r="R96" s="37">
        <f t="shared" si="19"/>
        <v>6.9207000000000001</v>
      </c>
      <c r="S96" s="37">
        <f t="shared" si="20"/>
        <v>1.1177999999999999</v>
      </c>
      <c r="T96" s="37">
        <f t="shared" si="26"/>
        <v>22.999999999999996</v>
      </c>
    </row>
    <row r="97" spans="1:23">
      <c r="A97" s="8" t="s">
        <v>139</v>
      </c>
      <c r="B97" s="197">
        <v>23</v>
      </c>
      <c r="C97" s="197">
        <v>23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9.5955999999999992</v>
      </c>
      <c r="J97" s="21">
        <f t="shared" si="22"/>
        <v>5.365899999999999</v>
      </c>
      <c r="K97" s="21">
        <f t="shared" si="23"/>
        <v>6.9207000000000001</v>
      </c>
      <c r="L97" s="21">
        <f t="shared" si="24"/>
        <v>1.1177999999999999</v>
      </c>
      <c r="M97" s="157">
        <f t="shared" si="25"/>
        <v>22.999999999999996</v>
      </c>
      <c r="N97" s="22"/>
      <c r="P97" s="37">
        <f t="shared" si="17"/>
        <v>9.5955999999999992</v>
      </c>
      <c r="Q97" s="37">
        <f t="shared" si="18"/>
        <v>5.365899999999999</v>
      </c>
      <c r="R97" s="37">
        <f t="shared" si="19"/>
        <v>6.9207000000000001</v>
      </c>
      <c r="S97" s="37">
        <f t="shared" si="20"/>
        <v>1.1177999999999999</v>
      </c>
      <c r="T97" s="37">
        <f t="shared" si="26"/>
        <v>22.999999999999996</v>
      </c>
    </row>
    <row r="98" spans="1:23" ht="15.75" thickBot="1">
      <c r="A98" s="8" t="s">
        <v>140</v>
      </c>
      <c r="B98" s="197">
        <v>23</v>
      </c>
      <c r="C98" s="197">
        <v>23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9.5955999999999992</v>
      </c>
      <c r="J98" s="21">
        <f t="shared" si="22"/>
        <v>5.365899999999999</v>
      </c>
      <c r="K98" s="21">
        <f t="shared" si="23"/>
        <v>6.9207000000000001</v>
      </c>
      <c r="L98" s="21">
        <f t="shared" si="24"/>
        <v>1.1177999999999999</v>
      </c>
      <c r="M98" s="157">
        <f t="shared" si="25"/>
        <v>22.999999999999996</v>
      </c>
      <c r="N98" s="22"/>
      <c r="P98" s="37">
        <f t="shared" si="17"/>
        <v>9.5955999999999992</v>
      </c>
      <c r="Q98" s="37">
        <f t="shared" si="18"/>
        <v>5.365899999999999</v>
      </c>
      <c r="R98" s="37">
        <f t="shared" si="19"/>
        <v>6.9207000000000001</v>
      </c>
      <c r="S98" s="37">
        <f t="shared" si="20"/>
        <v>1.1177999999999999</v>
      </c>
      <c r="T98" s="37">
        <f t="shared" si="26"/>
        <v>22.999999999999996</v>
      </c>
    </row>
    <row r="99" spans="1:23" ht="15.75" thickBot="1">
      <c r="A99" s="8" t="s">
        <v>171</v>
      </c>
      <c r="B99" s="20">
        <f t="shared" ref="B99:H99" si="27">SUM(B3:B98)/4000</f>
        <v>0.59460000000000035</v>
      </c>
      <c r="C99" s="20">
        <f t="shared" si="27"/>
        <v>0.5932000000000005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0.24748303999999963</v>
      </c>
      <c r="J99" s="158">
        <f t="shared" ref="J99:L99" si="28">SUM(J3:J98)/4000</f>
        <v>0.13839356000000014</v>
      </c>
      <c r="K99" s="158">
        <f t="shared" si="28"/>
        <v>0.17849387999999991</v>
      </c>
      <c r="L99" s="158">
        <f t="shared" si="28"/>
        <v>2.8829520000000025E-2</v>
      </c>
      <c r="M99" s="159">
        <f>SUM(M3:M98)/4000</f>
        <v>0.59320000000000039</v>
      </c>
      <c r="N99" s="23"/>
      <c r="P99" s="37">
        <f>SUM(P3:P98)/4000</f>
        <v>0.24748303999999963</v>
      </c>
      <c r="Q99" s="37">
        <f t="shared" ref="Q99:S99" si="29">SUM(Q3:Q98)/4000</f>
        <v>0.13839356000000014</v>
      </c>
      <c r="R99" s="37">
        <f t="shared" si="29"/>
        <v>0.17849387999999991</v>
      </c>
      <c r="S99" s="37">
        <f t="shared" si="29"/>
        <v>2.8829520000000025E-2</v>
      </c>
      <c r="T99" s="37">
        <f t="shared" si="26"/>
        <v>0.59319999999999973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45295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5.59</v>
      </c>
      <c r="N3" s="71">
        <v>-19</v>
      </c>
      <c r="O3" s="53">
        <v>-229</v>
      </c>
      <c r="P3" s="53">
        <v>-41</v>
      </c>
      <c r="Q3" s="53">
        <v>0</v>
      </c>
      <c r="R3" s="53">
        <v>0</v>
      </c>
      <c r="S3" s="72">
        <v>0</v>
      </c>
      <c r="U3" s="73">
        <v>-289</v>
      </c>
      <c r="V3" s="74">
        <v>5.59</v>
      </c>
      <c r="W3">
        <v>-19</v>
      </c>
      <c r="X3">
        <v>-229</v>
      </c>
      <c r="Y3">
        <v>0</v>
      </c>
      <c r="Z3">
        <v>0</v>
      </c>
      <c r="AA3">
        <v>5.59</v>
      </c>
      <c r="AB3">
        <v>-41</v>
      </c>
    </row>
    <row r="4" spans="1:28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4.53</v>
      </c>
      <c r="N4" s="73">
        <v>-62</v>
      </c>
      <c r="O4" s="46">
        <v>-254</v>
      </c>
      <c r="P4" s="46">
        <v>-63</v>
      </c>
      <c r="Q4" s="46">
        <v>0</v>
      </c>
      <c r="R4" s="46">
        <v>0</v>
      </c>
      <c r="S4" s="74">
        <v>0</v>
      </c>
      <c r="U4" s="73">
        <v>-379</v>
      </c>
      <c r="V4" s="74">
        <v>4.53</v>
      </c>
      <c r="W4">
        <v>-62</v>
      </c>
      <c r="X4">
        <v>-254</v>
      </c>
      <c r="Y4">
        <v>0</v>
      </c>
      <c r="Z4">
        <v>0</v>
      </c>
      <c r="AA4">
        <v>4.53</v>
      </c>
      <c r="AB4">
        <v>-63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3.86</v>
      </c>
      <c r="N5" s="73">
        <v>-81</v>
      </c>
      <c r="O5" s="46">
        <v>-279</v>
      </c>
      <c r="P5" s="46">
        <v>-84</v>
      </c>
      <c r="Q5" s="46">
        <v>0</v>
      </c>
      <c r="R5" s="46">
        <v>0</v>
      </c>
      <c r="S5" s="74">
        <v>0</v>
      </c>
      <c r="U5" s="73">
        <v>-444</v>
      </c>
      <c r="V5" s="74">
        <v>3.86</v>
      </c>
      <c r="W5">
        <v>-81</v>
      </c>
      <c r="X5">
        <v>-279</v>
      </c>
      <c r="Y5">
        <v>0</v>
      </c>
      <c r="Z5">
        <v>0</v>
      </c>
      <c r="AA5">
        <v>3.86</v>
      </c>
      <c r="AB5">
        <v>-84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2.99</v>
      </c>
      <c r="N6" s="73">
        <v>-103</v>
      </c>
      <c r="O6" s="46">
        <v>-289</v>
      </c>
      <c r="P6" s="46">
        <v>-103</v>
      </c>
      <c r="Q6" s="46">
        <v>0</v>
      </c>
      <c r="R6" s="46">
        <v>0</v>
      </c>
      <c r="S6" s="74">
        <v>0</v>
      </c>
      <c r="U6" s="73">
        <v>-495</v>
      </c>
      <c r="V6" s="74">
        <v>2.99</v>
      </c>
      <c r="W6">
        <v>-103</v>
      </c>
      <c r="X6">
        <v>-289</v>
      </c>
      <c r="Y6">
        <v>0</v>
      </c>
      <c r="Z6">
        <v>0</v>
      </c>
      <c r="AA6">
        <v>2.99</v>
      </c>
      <c r="AB6">
        <v>-103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1.74</v>
      </c>
      <c r="N7" s="73">
        <v>-131</v>
      </c>
      <c r="O7" s="46">
        <v>-304</v>
      </c>
      <c r="P7" s="46">
        <v>-119</v>
      </c>
      <c r="Q7" s="46">
        <v>0</v>
      </c>
      <c r="R7" s="46">
        <v>0</v>
      </c>
      <c r="S7" s="74">
        <v>0</v>
      </c>
      <c r="U7" s="73">
        <v>-554</v>
      </c>
      <c r="V7" s="74">
        <v>1.74</v>
      </c>
      <c r="W7">
        <v>-131</v>
      </c>
      <c r="X7">
        <v>-304</v>
      </c>
      <c r="Y7">
        <v>0</v>
      </c>
      <c r="Z7">
        <v>0</v>
      </c>
      <c r="AA7">
        <v>1.74</v>
      </c>
      <c r="AB7">
        <v>-119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1.54</v>
      </c>
      <c r="N8" s="73">
        <v>-154</v>
      </c>
      <c r="O8" s="46">
        <v>-314</v>
      </c>
      <c r="P8" s="46">
        <v>-134</v>
      </c>
      <c r="Q8" s="46">
        <v>0</v>
      </c>
      <c r="R8" s="46">
        <v>0</v>
      </c>
      <c r="S8" s="74">
        <v>0</v>
      </c>
      <c r="U8" s="73">
        <v>-602</v>
      </c>
      <c r="V8" s="74">
        <v>1.54</v>
      </c>
      <c r="W8">
        <v>-154</v>
      </c>
      <c r="X8">
        <v>-314</v>
      </c>
      <c r="Y8">
        <v>0</v>
      </c>
      <c r="Z8">
        <v>0</v>
      </c>
      <c r="AA8">
        <v>1.54</v>
      </c>
      <c r="AB8">
        <v>-134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2.5099999999999998</v>
      </c>
      <c r="N9" s="73">
        <v>-167</v>
      </c>
      <c r="O9" s="46">
        <v>-324</v>
      </c>
      <c r="P9" s="46">
        <v>-145</v>
      </c>
      <c r="Q9" s="46">
        <v>0</v>
      </c>
      <c r="R9" s="46">
        <v>0</v>
      </c>
      <c r="S9" s="74">
        <v>0</v>
      </c>
      <c r="U9" s="73">
        <v>-636</v>
      </c>
      <c r="V9" s="74">
        <v>2.5099999999999998</v>
      </c>
      <c r="W9">
        <v>-167</v>
      </c>
      <c r="X9">
        <v>-324</v>
      </c>
      <c r="Y9">
        <v>0</v>
      </c>
      <c r="Z9">
        <v>0</v>
      </c>
      <c r="AA9">
        <v>2.5099999999999998</v>
      </c>
      <c r="AB9">
        <v>-145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1.54</v>
      </c>
      <c r="N10" s="73">
        <v>-191</v>
      </c>
      <c r="O10" s="46">
        <v>-334</v>
      </c>
      <c r="P10" s="46">
        <v>-157</v>
      </c>
      <c r="Q10" s="46">
        <v>0</v>
      </c>
      <c r="R10" s="46">
        <v>0</v>
      </c>
      <c r="S10" s="74">
        <v>0</v>
      </c>
      <c r="U10" s="73">
        <v>-682</v>
      </c>
      <c r="V10" s="74">
        <v>1.54</v>
      </c>
      <c r="W10">
        <v>-191</v>
      </c>
      <c r="X10">
        <v>-334</v>
      </c>
      <c r="Y10">
        <v>0</v>
      </c>
      <c r="Z10">
        <v>0</v>
      </c>
      <c r="AA10">
        <v>1.54</v>
      </c>
      <c r="AB10">
        <v>-157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0.48</v>
      </c>
      <c r="N11" s="73">
        <v>-204</v>
      </c>
      <c r="O11" s="46">
        <v>-339</v>
      </c>
      <c r="P11" s="46">
        <v>-167</v>
      </c>
      <c r="Q11" s="46">
        <v>0</v>
      </c>
      <c r="R11" s="46">
        <v>0</v>
      </c>
      <c r="S11" s="74">
        <v>0</v>
      </c>
      <c r="U11" s="73">
        <v>-710</v>
      </c>
      <c r="V11" s="74">
        <v>0.48</v>
      </c>
      <c r="W11">
        <v>-204</v>
      </c>
      <c r="X11">
        <v>-339</v>
      </c>
      <c r="Y11">
        <v>0</v>
      </c>
      <c r="Z11">
        <v>0</v>
      </c>
      <c r="AA11">
        <v>0.48</v>
      </c>
      <c r="AB11">
        <v>-167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2.02</v>
      </c>
      <c r="N12" s="73">
        <v>-213</v>
      </c>
      <c r="O12" s="46">
        <v>-344</v>
      </c>
      <c r="P12" s="46">
        <v>-176</v>
      </c>
      <c r="Q12" s="46">
        <v>0</v>
      </c>
      <c r="R12" s="46">
        <v>0</v>
      </c>
      <c r="S12" s="74">
        <v>0</v>
      </c>
      <c r="U12" s="73">
        <v>-733</v>
      </c>
      <c r="V12" s="74">
        <v>2.02</v>
      </c>
      <c r="W12">
        <v>-213</v>
      </c>
      <c r="X12">
        <v>-344</v>
      </c>
      <c r="Y12">
        <v>0</v>
      </c>
      <c r="Z12">
        <v>0</v>
      </c>
      <c r="AA12">
        <v>2.02</v>
      </c>
      <c r="AB12">
        <v>-176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2.5099999999999998</v>
      </c>
      <c r="N13" s="73">
        <v>-216</v>
      </c>
      <c r="O13" s="46">
        <v>-354</v>
      </c>
      <c r="P13" s="46">
        <v>-184</v>
      </c>
      <c r="Q13" s="46">
        <v>0</v>
      </c>
      <c r="R13" s="46">
        <v>0</v>
      </c>
      <c r="S13" s="74">
        <v>0</v>
      </c>
      <c r="U13" s="73">
        <v>-754</v>
      </c>
      <c r="V13" s="74">
        <v>2.5099999999999998</v>
      </c>
      <c r="W13">
        <v>-216</v>
      </c>
      <c r="X13">
        <v>-354</v>
      </c>
      <c r="Y13">
        <v>0</v>
      </c>
      <c r="Z13">
        <v>0</v>
      </c>
      <c r="AA13">
        <v>2.5099999999999998</v>
      </c>
      <c r="AB13">
        <v>-184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3.18</v>
      </c>
      <c r="N14" s="73">
        <v>-219</v>
      </c>
      <c r="O14" s="46">
        <v>-359</v>
      </c>
      <c r="P14" s="46">
        <v>-193</v>
      </c>
      <c r="Q14" s="46">
        <v>0</v>
      </c>
      <c r="R14" s="46">
        <v>0</v>
      </c>
      <c r="S14" s="74">
        <v>0</v>
      </c>
      <c r="U14" s="73">
        <v>-771</v>
      </c>
      <c r="V14" s="74">
        <v>3.18</v>
      </c>
      <c r="W14">
        <v>-219</v>
      </c>
      <c r="X14">
        <v>-359</v>
      </c>
      <c r="Y14">
        <v>0</v>
      </c>
      <c r="Z14">
        <v>0</v>
      </c>
      <c r="AA14">
        <v>3.18</v>
      </c>
      <c r="AB14">
        <v>-193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1.45</v>
      </c>
      <c r="N15" s="73">
        <v>-217</v>
      </c>
      <c r="O15" s="46">
        <v>-374</v>
      </c>
      <c r="P15" s="46">
        <v>-200</v>
      </c>
      <c r="Q15" s="46">
        <v>0</v>
      </c>
      <c r="R15" s="46">
        <v>0</v>
      </c>
      <c r="S15" s="74">
        <v>0</v>
      </c>
      <c r="U15" s="73">
        <v>-791</v>
      </c>
      <c r="V15" s="74">
        <v>1.45</v>
      </c>
      <c r="W15">
        <v>-217</v>
      </c>
      <c r="X15">
        <v>-374</v>
      </c>
      <c r="Y15">
        <v>0</v>
      </c>
      <c r="Z15">
        <v>0</v>
      </c>
      <c r="AA15">
        <v>1.45</v>
      </c>
      <c r="AB15">
        <v>-200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1.35</v>
      </c>
      <c r="N16" s="73">
        <v>-213</v>
      </c>
      <c r="O16" s="46">
        <v>-374</v>
      </c>
      <c r="P16" s="46">
        <v>-204</v>
      </c>
      <c r="Q16" s="46">
        <v>0</v>
      </c>
      <c r="R16" s="46">
        <v>0</v>
      </c>
      <c r="S16" s="74">
        <v>0</v>
      </c>
      <c r="U16" s="73">
        <v>-791</v>
      </c>
      <c r="V16" s="74">
        <v>1.35</v>
      </c>
      <c r="W16">
        <v>-213</v>
      </c>
      <c r="X16">
        <v>-374</v>
      </c>
      <c r="Y16">
        <v>0</v>
      </c>
      <c r="Z16">
        <v>0</v>
      </c>
      <c r="AA16">
        <v>1.35</v>
      </c>
      <c r="AB16">
        <v>-204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1.45</v>
      </c>
      <c r="N17" s="73">
        <v>-206</v>
      </c>
      <c r="O17" s="46">
        <v>-374</v>
      </c>
      <c r="P17" s="46">
        <v>-205</v>
      </c>
      <c r="Q17" s="46">
        <v>0</v>
      </c>
      <c r="R17" s="46">
        <v>0</v>
      </c>
      <c r="S17" s="74">
        <v>0</v>
      </c>
      <c r="U17" s="73">
        <v>-785</v>
      </c>
      <c r="V17" s="74">
        <v>1.45</v>
      </c>
      <c r="W17">
        <v>-206</v>
      </c>
      <c r="X17">
        <v>-374</v>
      </c>
      <c r="Y17">
        <v>0</v>
      </c>
      <c r="Z17">
        <v>0</v>
      </c>
      <c r="AA17">
        <v>1.45</v>
      </c>
      <c r="AB17">
        <v>-205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1.64</v>
      </c>
      <c r="N18" s="73">
        <v>-203</v>
      </c>
      <c r="O18" s="46">
        <v>-364</v>
      </c>
      <c r="P18" s="46">
        <v>-211</v>
      </c>
      <c r="Q18" s="46">
        <v>0</v>
      </c>
      <c r="R18" s="46">
        <v>0</v>
      </c>
      <c r="S18" s="74">
        <v>0</v>
      </c>
      <c r="U18" s="73">
        <v>-778</v>
      </c>
      <c r="V18" s="74">
        <v>1.64</v>
      </c>
      <c r="W18">
        <v>-203</v>
      </c>
      <c r="X18">
        <v>-364</v>
      </c>
      <c r="Y18">
        <v>0</v>
      </c>
      <c r="Z18">
        <v>0</v>
      </c>
      <c r="AA18">
        <v>1.64</v>
      </c>
      <c r="AB18">
        <v>-211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2.12</v>
      </c>
      <c r="N19" s="73">
        <v>-201</v>
      </c>
      <c r="O19" s="46">
        <v>-374</v>
      </c>
      <c r="P19" s="46">
        <v>-217</v>
      </c>
      <c r="Q19" s="46">
        <v>0</v>
      </c>
      <c r="R19" s="46">
        <v>0</v>
      </c>
      <c r="S19" s="74">
        <v>0</v>
      </c>
      <c r="U19" s="73">
        <v>-792</v>
      </c>
      <c r="V19" s="74">
        <v>2.12</v>
      </c>
      <c r="W19">
        <v>-201</v>
      </c>
      <c r="X19">
        <v>-374</v>
      </c>
      <c r="Y19">
        <v>0</v>
      </c>
      <c r="Z19">
        <v>0</v>
      </c>
      <c r="AA19">
        <v>2.12</v>
      </c>
      <c r="AB19">
        <v>-217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2.6</v>
      </c>
      <c r="N20" s="73">
        <v>-187</v>
      </c>
      <c r="O20" s="46">
        <v>-369</v>
      </c>
      <c r="P20" s="46">
        <v>-210</v>
      </c>
      <c r="Q20" s="46">
        <v>0</v>
      </c>
      <c r="R20" s="46">
        <v>0</v>
      </c>
      <c r="S20" s="74">
        <v>0</v>
      </c>
      <c r="U20" s="73">
        <v>-766</v>
      </c>
      <c r="V20" s="74">
        <v>2.6</v>
      </c>
      <c r="W20">
        <v>-187</v>
      </c>
      <c r="X20">
        <v>-369</v>
      </c>
      <c r="Y20">
        <v>0</v>
      </c>
      <c r="Z20">
        <v>0</v>
      </c>
      <c r="AA20">
        <v>2.6</v>
      </c>
      <c r="AB20">
        <v>-210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2.12</v>
      </c>
      <c r="N21" s="73">
        <v>-172</v>
      </c>
      <c r="O21" s="46">
        <v>-359</v>
      </c>
      <c r="P21" s="46">
        <v>-196</v>
      </c>
      <c r="Q21" s="46">
        <v>0</v>
      </c>
      <c r="R21" s="46">
        <v>0</v>
      </c>
      <c r="S21" s="74">
        <v>0</v>
      </c>
      <c r="U21" s="73">
        <v>-727</v>
      </c>
      <c r="V21" s="74">
        <v>2.12</v>
      </c>
      <c r="W21">
        <v>-172</v>
      </c>
      <c r="X21">
        <v>-359</v>
      </c>
      <c r="Y21">
        <v>0</v>
      </c>
      <c r="Z21">
        <v>0</v>
      </c>
      <c r="AA21">
        <v>2.12</v>
      </c>
      <c r="AB21">
        <v>-196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2.89</v>
      </c>
      <c r="N22" s="73">
        <v>-146</v>
      </c>
      <c r="O22" s="46">
        <v>-344</v>
      </c>
      <c r="P22" s="46">
        <v>-179</v>
      </c>
      <c r="Q22" s="46">
        <v>0</v>
      </c>
      <c r="R22" s="46">
        <v>0</v>
      </c>
      <c r="S22" s="74">
        <v>0</v>
      </c>
      <c r="U22" s="73">
        <v>-669</v>
      </c>
      <c r="V22" s="74">
        <v>2.89</v>
      </c>
      <c r="W22">
        <v>-146</v>
      </c>
      <c r="X22">
        <v>-344</v>
      </c>
      <c r="Y22">
        <v>0</v>
      </c>
      <c r="Z22">
        <v>0</v>
      </c>
      <c r="AA22">
        <v>2.89</v>
      </c>
      <c r="AB22">
        <v>-179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2.31</v>
      </c>
      <c r="N23" s="73">
        <v>-94</v>
      </c>
      <c r="O23" s="46">
        <v>-324</v>
      </c>
      <c r="P23" s="46">
        <v>-156</v>
      </c>
      <c r="Q23" s="46">
        <v>0</v>
      </c>
      <c r="R23" s="46">
        <v>0</v>
      </c>
      <c r="S23" s="74">
        <v>0</v>
      </c>
      <c r="U23" s="73">
        <v>-574</v>
      </c>
      <c r="V23" s="74">
        <v>2.31</v>
      </c>
      <c r="W23">
        <v>-94</v>
      </c>
      <c r="X23">
        <v>-324</v>
      </c>
      <c r="Y23">
        <v>0</v>
      </c>
      <c r="Z23">
        <v>0</v>
      </c>
      <c r="AA23">
        <v>2.31</v>
      </c>
      <c r="AB23">
        <v>-156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-41</v>
      </c>
      <c r="O24" s="46">
        <v>-299</v>
      </c>
      <c r="P24" s="46">
        <v>-129</v>
      </c>
      <c r="Q24" s="46">
        <v>0</v>
      </c>
      <c r="R24" s="46">
        <v>0</v>
      </c>
      <c r="S24" s="74">
        <v>0</v>
      </c>
      <c r="U24" s="73">
        <v>-469</v>
      </c>
      <c r="V24" s="74">
        <v>0</v>
      </c>
      <c r="W24">
        <v>-41</v>
      </c>
      <c r="X24">
        <v>-299</v>
      </c>
      <c r="Y24">
        <v>0</v>
      </c>
      <c r="Z24">
        <v>0</v>
      </c>
      <c r="AA24">
        <v>0</v>
      </c>
      <c r="AB24">
        <v>-129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-320</v>
      </c>
      <c r="P25" s="46">
        <v>-97</v>
      </c>
      <c r="Q25" s="46">
        <v>0</v>
      </c>
      <c r="R25" s="46">
        <v>0</v>
      </c>
      <c r="S25" s="74">
        <v>0</v>
      </c>
      <c r="U25" s="73">
        <v>-417</v>
      </c>
      <c r="V25" s="74">
        <v>0</v>
      </c>
      <c r="W25">
        <v>0</v>
      </c>
      <c r="X25">
        <v>-320</v>
      </c>
      <c r="Y25">
        <v>0</v>
      </c>
      <c r="Z25">
        <v>0</v>
      </c>
      <c r="AA25">
        <v>0</v>
      </c>
      <c r="AB25">
        <v>-97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-290</v>
      </c>
      <c r="P26" s="46">
        <v>-52</v>
      </c>
      <c r="Q26" s="46">
        <v>0</v>
      </c>
      <c r="R26" s="46">
        <v>0</v>
      </c>
      <c r="S26" s="74">
        <v>0</v>
      </c>
      <c r="U26" s="73">
        <v>-342</v>
      </c>
      <c r="V26" s="74">
        <v>0</v>
      </c>
      <c r="W26">
        <v>0</v>
      </c>
      <c r="X26">
        <v>-290</v>
      </c>
      <c r="Y26">
        <v>0</v>
      </c>
      <c r="Z26">
        <v>0</v>
      </c>
      <c r="AA26">
        <v>0</v>
      </c>
      <c r="AB26">
        <v>-52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-157</v>
      </c>
      <c r="P27" s="46">
        <v>-255</v>
      </c>
      <c r="Q27" s="46">
        <v>0</v>
      </c>
      <c r="R27" s="46">
        <v>0</v>
      </c>
      <c r="S27" s="74">
        <v>0</v>
      </c>
      <c r="U27" s="73">
        <v>-412</v>
      </c>
      <c r="V27" s="74">
        <v>0</v>
      </c>
      <c r="W27">
        <v>0</v>
      </c>
      <c r="X27">
        <v>-157</v>
      </c>
      <c r="Y27">
        <v>0</v>
      </c>
      <c r="Z27">
        <v>0</v>
      </c>
      <c r="AA27">
        <v>0</v>
      </c>
      <c r="AB27">
        <v>-255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-152</v>
      </c>
      <c r="P28" s="46">
        <v>-201</v>
      </c>
      <c r="Q28" s="46">
        <v>0</v>
      </c>
      <c r="R28" s="46">
        <v>0</v>
      </c>
      <c r="S28" s="74">
        <v>0</v>
      </c>
      <c r="U28" s="73">
        <v>-353</v>
      </c>
      <c r="V28" s="74">
        <v>0</v>
      </c>
      <c r="W28">
        <v>0</v>
      </c>
      <c r="X28">
        <v>-152</v>
      </c>
      <c r="Y28">
        <v>0</v>
      </c>
      <c r="Z28">
        <v>0</v>
      </c>
      <c r="AA28">
        <v>0</v>
      </c>
      <c r="AB28">
        <v>-201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-112</v>
      </c>
      <c r="P29" s="46">
        <v>-136</v>
      </c>
      <c r="Q29" s="46">
        <v>0</v>
      </c>
      <c r="R29" s="46">
        <v>0</v>
      </c>
      <c r="S29" s="74">
        <v>0</v>
      </c>
      <c r="U29" s="73">
        <v>-248</v>
      </c>
      <c r="V29" s="74">
        <v>0</v>
      </c>
      <c r="W29">
        <v>0</v>
      </c>
      <c r="X29">
        <v>-112</v>
      </c>
      <c r="Y29">
        <v>0</v>
      </c>
      <c r="Z29">
        <v>0</v>
      </c>
      <c r="AA29">
        <v>0</v>
      </c>
      <c r="AB29">
        <v>-136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-133</v>
      </c>
      <c r="P30" s="46">
        <v>-406</v>
      </c>
      <c r="Q30" s="46">
        <v>0</v>
      </c>
      <c r="R30" s="46">
        <v>0</v>
      </c>
      <c r="S30" s="74">
        <v>0</v>
      </c>
      <c r="U30" s="73">
        <v>-539</v>
      </c>
      <c r="V30" s="74">
        <v>0</v>
      </c>
      <c r="W30">
        <v>0</v>
      </c>
      <c r="X30">
        <v>-133</v>
      </c>
      <c r="Y30">
        <v>0</v>
      </c>
      <c r="Z30">
        <v>0</v>
      </c>
      <c r="AA30">
        <v>0</v>
      </c>
      <c r="AB30">
        <v>-406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-130</v>
      </c>
      <c r="P31" s="46">
        <v>-311</v>
      </c>
      <c r="Q31" s="46">
        <v>0</v>
      </c>
      <c r="R31" s="46">
        <v>0</v>
      </c>
      <c r="S31" s="74">
        <v>0</v>
      </c>
      <c r="U31" s="73">
        <v>-441</v>
      </c>
      <c r="V31" s="74">
        <v>0</v>
      </c>
      <c r="W31">
        <v>0</v>
      </c>
      <c r="X31">
        <v>-130</v>
      </c>
      <c r="Y31">
        <v>0</v>
      </c>
      <c r="Z31">
        <v>0</v>
      </c>
      <c r="AA31">
        <v>0</v>
      </c>
      <c r="AB31">
        <v>-311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0.7</v>
      </c>
      <c r="N32" s="73">
        <v>0</v>
      </c>
      <c r="O32" s="46">
        <v>-60</v>
      </c>
      <c r="P32" s="46">
        <v>-228</v>
      </c>
      <c r="Q32" s="46">
        <v>0</v>
      </c>
      <c r="R32" s="46">
        <v>0</v>
      </c>
      <c r="S32" s="74">
        <v>0</v>
      </c>
      <c r="U32" s="73">
        <v>-288</v>
      </c>
      <c r="V32" s="74">
        <v>0.7</v>
      </c>
      <c r="W32">
        <v>0</v>
      </c>
      <c r="X32">
        <v>-60</v>
      </c>
      <c r="Y32">
        <v>0</v>
      </c>
      <c r="Z32">
        <v>0</v>
      </c>
      <c r="AA32">
        <v>0.7</v>
      </c>
      <c r="AB32">
        <v>-228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25.37</v>
      </c>
      <c r="L33" s="46">
        <v>9</v>
      </c>
      <c r="M33" s="74">
        <v>2.44</v>
      </c>
      <c r="N33" s="73">
        <v>0</v>
      </c>
      <c r="O33" s="46">
        <v>0</v>
      </c>
      <c r="P33" s="46">
        <v>-115</v>
      </c>
      <c r="Q33" s="46">
        <v>0</v>
      </c>
      <c r="R33" s="46">
        <v>0</v>
      </c>
      <c r="S33" s="74">
        <v>0</v>
      </c>
      <c r="U33" s="73">
        <v>-115</v>
      </c>
      <c r="V33" s="74">
        <v>36.81</v>
      </c>
      <c r="W33">
        <v>0</v>
      </c>
      <c r="X33">
        <v>0</v>
      </c>
      <c r="Y33">
        <v>9</v>
      </c>
      <c r="Z33">
        <v>25.37</v>
      </c>
      <c r="AA33">
        <v>2.44</v>
      </c>
      <c r="AB33">
        <v>-115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11.23</v>
      </c>
      <c r="L34" s="46">
        <v>3.73</v>
      </c>
      <c r="M34" s="74">
        <v>0.44</v>
      </c>
      <c r="N34" s="73">
        <v>0</v>
      </c>
      <c r="O34" s="46">
        <v>0</v>
      </c>
      <c r="P34" s="46">
        <v>-13</v>
      </c>
      <c r="Q34" s="46">
        <v>0</v>
      </c>
      <c r="R34" s="46">
        <v>0</v>
      </c>
      <c r="S34" s="74">
        <v>0</v>
      </c>
      <c r="U34" s="73">
        <v>-13</v>
      </c>
      <c r="V34" s="74">
        <v>15.4</v>
      </c>
      <c r="W34">
        <v>0</v>
      </c>
      <c r="X34">
        <v>0</v>
      </c>
      <c r="Y34">
        <v>3.73</v>
      </c>
      <c r="Z34">
        <v>11.23</v>
      </c>
      <c r="AA34">
        <v>0.44</v>
      </c>
      <c r="AB34">
        <v>-13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12.7</v>
      </c>
      <c r="L35" s="46">
        <v>3.23</v>
      </c>
      <c r="M35" s="74">
        <v>0.54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16.47</v>
      </c>
      <c r="W35">
        <v>0</v>
      </c>
      <c r="X35">
        <v>0</v>
      </c>
      <c r="Y35">
        <v>3.23</v>
      </c>
      <c r="Z35">
        <v>12.7</v>
      </c>
      <c r="AA35">
        <v>0.54</v>
      </c>
      <c r="AB35">
        <v>0</v>
      </c>
    </row>
    <row r="36" spans="7:28">
      <c r="G36" t="s">
        <v>78</v>
      </c>
      <c r="H36" s="73">
        <v>3.91</v>
      </c>
      <c r="I36" s="46">
        <v>0</v>
      </c>
      <c r="J36" s="46">
        <v>0</v>
      </c>
      <c r="K36" s="46">
        <v>0.64</v>
      </c>
      <c r="L36" s="46">
        <v>0.14000000000000001</v>
      </c>
      <c r="M36" s="74">
        <v>0.04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4.7300000000000004</v>
      </c>
      <c r="W36">
        <v>3.91</v>
      </c>
      <c r="X36">
        <v>0</v>
      </c>
      <c r="Y36">
        <v>0.14000000000000001</v>
      </c>
      <c r="Z36">
        <v>0.64</v>
      </c>
      <c r="AA36">
        <v>0.04</v>
      </c>
      <c r="AB36">
        <v>0</v>
      </c>
    </row>
    <row r="37" spans="7:28">
      <c r="G37" t="s">
        <v>79</v>
      </c>
      <c r="H37" s="73">
        <v>0.18</v>
      </c>
      <c r="I37" s="46">
        <v>0</v>
      </c>
      <c r="J37" s="46">
        <v>0</v>
      </c>
      <c r="K37" s="46">
        <v>0.03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0.21</v>
      </c>
      <c r="W37">
        <v>0.18</v>
      </c>
      <c r="X37">
        <v>0</v>
      </c>
      <c r="Y37">
        <v>0</v>
      </c>
      <c r="Z37">
        <v>0.03</v>
      </c>
      <c r="AA37">
        <v>0</v>
      </c>
      <c r="AB37">
        <v>0</v>
      </c>
    </row>
    <row r="38" spans="7:28">
      <c r="G38" t="s">
        <v>80</v>
      </c>
      <c r="H38" s="73">
        <v>121.17</v>
      </c>
      <c r="I38" s="46">
        <v>0</v>
      </c>
      <c r="J38" s="46">
        <v>0</v>
      </c>
      <c r="K38" s="46">
        <v>12.65</v>
      </c>
      <c r="L38" s="46">
        <v>2.2999999999999998</v>
      </c>
      <c r="M38" s="74">
        <v>0.59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136.71</v>
      </c>
      <c r="W38">
        <v>121.17</v>
      </c>
      <c r="X38">
        <v>0</v>
      </c>
      <c r="Y38">
        <v>2.2999999999999998</v>
      </c>
      <c r="Z38">
        <v>12.65</v>
      </c>
      <c r="AA38">
        <v>0.59</v>
      </c>
      <c r="AB38">
        <v>0</v>
      </c>
    </row>
    <row r="39" spans="7:28">
      <c r="G39" t="s">
        <v>81</v>
      </c>
      <c r="H39" s="73">
        <v>216.04</v>
      </c>
      <c r="I39" s="46">
        <v>0</v>
      </c>
      <c r="J39" s="46">
        <v>0</v>
      </c>
      <c r="K39" s="46">
        <v>13.43</v>
      </c>
      <c r="L39" s="46">
        <v>2.44</v>
      </c>
      <c r="M39" s="74">
        <v>0.64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232.55</v>
      </c>
      <c r="W39">
        <v>216.04</v>
      </c>
      <c r="X39">
        <v>0</v>
      </c>
      <c r="Y39">
        <v>2.44</v>
      </c>
      <c r="Z39">
        <v>13.43</v>
      </c>
      <c r="AA39">
        <v>0.64</v>
      </c>
      <c r="AB39">
        <v>0</v>
      </c>
    </row>
    <row r="40" spans="7:28">
      <c r="G40" t="s">
        <v>82</v>
      </c>
      <c r="H40" s="73">
        <v>266.68</v>
      </c>
      <c r="I40" s="46">
        <v>0</v>
      </c>
      <c r="J40" s="46">
        <v>0</v>
      </c>
      <c r="K40" s="46">
        <v>18.52</v>
      </c>
      <c r="L40" s="46">
        <v>3.36</v>
      </c>
      <c r="M40" s="74">
        <v>1.1200000000000001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289.68</v>
      </c>
      <c r="W40">
        <v>266.68</v>
      </c>
      <c r="X40">
        <v>0</v>
      </c>
      <c r="Y40">
        <v>3.36</v>
      </c>
      <c r="Z40">
        <v>18.52</v>
      </c>
      <c r="AA40">
        <v>1.1200000000000001</v>
      </c>
      <c r="AB40">
        <v>0</v>
      </c>
    </row>
    <row r="41" spans="7:28">
      <c r="G41" t="s">
        <v>83</v>
      </c>
      <c r="H41" s="73">
        <v>200.14</v>
      </c>
      <c r="I41" s="46">
        <v>0</v>
      </c>
      <c r="J41" s="46">
        <v>20.350000000000001</v>
      </c>
      <c r="K41" s="46">
        <v>18.760000000000002</v>
      </c>
      <c r="L41" s="46">
        <v>3.3</v>
      </c>
      <c r="M41" s="74">
        <v>1.34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243.89</v>
      </c>
      <c r="W41">
        <v>200.14</v>
      </c>
      <c r="X41">
        <v>0</v>
      </c>
      <c r="Y41">
        <v>3.3</v>
      </c>
      <c r="Z41">
        <v>18.760000000000002</v>
      </c>
      <c r="AA41">
        <v>1.34</v>
      </c>
      <c r="AB41">
        <v>20.350000000000001</v>
      </c>
    </row>
    <row r="42" spans="7:28">
      <c r="G42" t="s">
        <v>84</v>
      </c>
      <c r="H42" s="73">
        <v>255.69</v>
      </c>
      <c r="I42" s="46">
        <v>0</v>
      </c>
      <c r="J42" s="46">
        <v>44.02</v>
      </c>
      <c r="K42" s="46">
        <v>26.7</v>
      </c>
      <c r="L42" s="46">
        <v>4.68</v>
      </c>
      <c r="M42" s="74">
        <v>1.21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332.3</v>
      </c>
      <c r="W42">
        <v>255.69</v>
      </c>
      <c r="X42">
        <v>0</v>
      </c>
      <c r="Y42">
        <v>4.68</v>
      </c>
      <c r="Z42">
        <v>26.7</v>
      </c>
      <c r="AA42">
        <v>1.21</v>
      </c>
      <c r="AB42">
        <v>44.02</v>
      </c>
    </row>
    <row r="43" spans="7:28">
      <c r="G43" t="s">
        <v>85</v>
      </c>
      <c r="H43" s="73">
        <v>230.97</v>
      </c>
      <c r="I43" s="46">
        <v>0</v>
      </c>
      <c r="J43" s="46">
        <v>69.930000000000007</v>
      </c>
      <c r="K43" s="46">
        <v>47.94</v>
      </c>
      <c r="L43" s="46">
        <v>8.08</v>
      </c>
      <c r="M43" s="74">
        <v>1.9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358.82</v>
      </c>
      <c r="W43">
        <v>230.97</v>
      </c>
      <c r="X43">
        <v>0</v>
      </c>
      <c r="Y43">
        <v>8.08</v>
      </c>
      <c r="Z43">
        <v>47.94</v>
      </c>
      <c r="AA43">
        <v>1.9</v>
      </c>
      <c r="AB43">
        <v>69.930000000000007</v>
      </c>
    </row>
    <row r="44" spans="7:28">
      <c r="G44" t="s">
        <v>86</v>
      </c>
      <c r="H44" s="73">
        <v>179.11</v>
      </c>
      <c r="I44" s="46">
        <v>0</v>
      </c>
      <c r="J44" s="46">
        <v>68.09</v>
      </c>
      <c r="K44" s="46">
        <v>47.14</v>
      </c>
      <c r="L44" s="46">
        <v>7.97</v>
      </c>
      <c r="M44" s="74">
        <v>2.0099999999999998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304.32</v>
      </c>
      <c r="W44">
        <v>179.11</v>
      </c>
      <c r="X44">
        <v>0</v>
      </c>
      <c r="Y44">
        <v>7.97</v>
      </c>
      <c r="Z44">
        <v>47.14</v>
      </c>
      <c r="AA44">
        <v>2.0099999999999998</v>
      </c>
      <c r="AB44">
        <v>68.09</v>
      </c>
    </row>
    <row r="45" spans="7:28">
      <c r="G45" t="s">
        <v>87</v>
      </c>
      <c r="H45" s="73">
        <v>184.5</v>
      </c>
      <c r="I45" s="46">
        <v>0</v>
      </c>
      <c r="J45" s="46">
        <v>88.11</v>
      </c>
      <c r="K45" s="46">
        <v>70.75</v>
      </c>
      <c r="L45" s="46">
        <v>11.46</v>
      </c>
      <c r="M45" s="74">
        <v>3.37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358.19</v>
      </c>
      <c r="W45">
        <v>184.5</v>
      </c>
      <c r="X45">
        <v>0</v>
      </c>
      <c r="Y45">
        <v>11.46</v>
      </c>
      <c r="Z45">
        <v>70.75</v>
      </c>
      <c r="AA45">
        <v>3.37</v>
      </c>
      <c r="AB45">
        <v>88.11</v>
      </c>
    </row>
    <row r="46" spans="7:28">
      <c r="G46" t="s">
        <v>88</v>
      </c>
      <c r="H46" s="73">
        <v>216.18</v>
      </c>
      <c r="I46" s="46">
        <v>0</v>
      </c>
      <c r="J46" s="46">
        <v>85.29</v>
      </c>
      <c r="K46" s="46">
        <v>14.92</v>
      </c>
      <c r="L46" s="46">
        <v>2.21</v>
      </c>
      <c r="M46" s="74">
        <v>4.8499999999999996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323.45</v>
      </c>
      <c r="W46">
        <v>216.18</v>
      </c>
      <c r="X46">
        <v>0</v>
      </c>
      <c r="Y46">
        <v>2.21</v>
      </c>
      <c r="Z46">
        <v>14.92</v>
      </c>
      <c r="AA46">
        <v>4.8499999999999996</v>
      </c>
      <c r="AB46">
        <v>85.29</v>
      </c>
    </row>
    <row r="47" spans="7:28">
      <c r="G47" t="s">
        <v>89</v>
      </c>
      <c r="H47" s="73">
        <v>266.19</v>
      </c>
      <c r="I47" s="46">
        <v>0</v>
      </c>
      <c r="J47" s="46">
        <v>94.28</v>
      </c>
      <c r="K47" s="46">
        <v>0</v>
      </c>
      <c r="L47" s="46">
        <v>0</v>
      </c>
      <c r="M47" s="74">
        <v>5.08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365.55</v>
      </c>
      <c r="W47">
        <v>266.19</v>
      </c>
      <c r="X47">
        <v>0</v>
      </c>
      <c r="Y47">
        <v>0</v>
      </c>
      <c r="Z47">
        <v>0</v>
      </c>
      <c r="AA47">
        <v>5.08</v>
      </c>
      <c r="AB47">
        <v>94.28</v>
      </c>
    </row>
    <row r="48" spans="7:28">
      <c r="G48" t="s">
        <v>90</v>
      </c>
      <c r="H48" s="73">
        <v>64.59</v>
      </c>
      <c r="I48" s="46">
        <v>0</v>
      </c>
      <c r="J48" s="46">
        <v>50.13</v>
      </c>
      <c r="K48" s="46">
        <v>0</v>
      </c>
      <c r="L48" s="46">
        <v>0</v>
      </c>
      <c r="M48" s="74">
        <v>6.94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121.66</v>
      </c>
      <c r="W48">
        <v>64.59</v>
      </c>
      <c r="X48">
        <v>0</v>
      </c>
      <c r="Y48">
        <v>0</v>
      </c>
      <c r="Z48">
        <v>0</v>
      </c>
      <c r="AA48">
        <v>6.94</v>
      </c>
      <c r="AB48">
        <v>50.13</v>
      </c>
    </row>
    <row r="49" spans="7:28">
      <c r="G49" t="s">
        <v>91</v>
      </c>
      <c r="H49" s="73">
        <v>0</v>
      </c>
      <c r="I49" s="46">
        <v>0</v>
      </c>
      <c r="J49" s="46">
        <v>28.92</v>
      </c>
      <c r="K49" s="46">
        <v>0</v>
      </c>
      <c r="L49" s="46">
        <v>0</v>
      </c>
      <c r="M49" s="74">
        <v>4.53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33.450000000000003</v>
      </c>
      <c r="W49">
        <v>0</v>
      </c>
      <c r="X49">
        <v>0</v>
      </c>
      <c r="Y49">
        <v>0</v>
      </c>
      <c r="Z49">
        <v>0</v>
      </c>
      <c r="AA49">
        <v>4.53</v>
      </c>
      <c r="AB49">
        <v>28.92</v>
      </c>
    </row>
    <row r="50" spans="7:28">
      <c r="G50" t="s">
        <v>92</v>
      </c>
      <c r="H50" s="73">
        <v>0</v>
      </c>
      <c r="I50" s="46">
        <v>0</v>
      </c>
      <c r="J50" s="46">
        <v>42.42</v>
      </c>
      <c r="K50" s="46">
        <v>0</v>
      </c>
      <c r="L50" s="46">
        <v>0</v>
      </c>
      <c r="M50" s="74">
        <v>3.95</v>
      </c>
      <c r="N50" s="73">
        <v>0</v>
      </c>
      <c r="O50" s="46">
        <v>-105</v>
      </c>
      <c r="P50" s="46">
        <v>0</v>
      </c>
      <c r="Q50" s="46">
        <v>0</v>
      </c>
      <c r="R50" s="46">
        <v>0</v>
      </c>
      <c r="S50" s="74">
        <v>0</v>
      </c>
      <c r="U50" s="73">
        <v>-105</v>
      </c>
      <c r="V50" s="74">
        <v>46.37</v>
      </c>
      <c r="W50">
        <v>0</v>
      </c>
      <c r="X50">
        <v>-105</v>
      </c>
      <c r="Y50">
        <v>0</v>
      </c>
      <c r="Z50">
        <v>0</v>
      </c>
      <c r="AA50">
        <v>3.95</v>
      </c>
      <c r="AB50">
        <v>42.42</v>
      </c>
    </row>
    <row r="51" spans="7:28">
      <c r="G51" t="s">
        <v>93</v>
      </c>
      <c r="H51" s="73">
        <v>0</v>
      </c>
      <c r="I51" s="46">
        <v>0</v>
      </c>
      <c r="J51" s="46">
        <v>3.86</v>
      </c>
      <c r="K51" s="46">
        <v>0</v>
      </c>
      <c r="L51" s="46">
        <v>0</v>
      </c>
      <c r="M51" s="74">
        <v>4.43</v>
      </c>
      <c r="N51" s="73">
        <v>0</v>
      </c>
      <c r="O51" s="46">
        <v>-105</v>
      </c>
      <c r="P51" s="46">
        <v>0</v>
      </c>
      <c r="Q51" s="46">
        <v>0</v>
      </c>
      <c r="R51" s="46">
        <v>0</v>
      </c>
      <c r="S51" s="74">
        <v>0</v>
      </c>
      <c r="U51" s="73">
        <v>-105</v>
      </c>
      <c r="V51" s="74">
        <v>8.2899999999999991</v>
      </c>
      <c r="W51">
        <v>0</v>
      </c>
      <c r="X51">
        <v>-105</v>
      </c>
      <c r="Y51">
        <v>0</v>
      </c>
      <c r="Z51">
        <v>0</v>
      </c>
      <c r="AA51">
        <v>4.43</v>
      </c>
      <c r="AB51">
        <v>3.86</v>
      </c>
    </row>
    <row r="52" spans="7:28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4.24</v>
      </c>
      <c r="N52" s="73">
        <v>0</v>
      </c>
      <c r="O52" s="46">
        <v>-105</v>
      </c>
      <c r="P52" s="46">
        <v>0</v>
      </c>
      <c r="Q52" s="46">
        <v>0</v>
      </c>
      <c r="R52" s="46">
        <v>0</v>
      </c>
      <c r="S52" s="74">
        <v>0</v>
      </c>
      <c r="U52" s="73">
        <v>-105</v>
      </c>
      <c r="V52" s="74">
        <v>4.24</v>
      </c>
      <c r="W52">
        <v>0</v>
      </c>
      <c r="X52">
        <v>-105</v>
      </c>
      <c r="Y52">
        <v>0</v>
      </c>
      <c r="Z52">
        <v>0</v>
      </c>
      <c r="AA52">
        <v>4.24</v>
      </c>
      <c r="AB52">
        <v>0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3.95</v>
      </c>
      <c r="N53" s="73">
        <v>0</v>
      </c>
      <c r="O53" s="46">
        <v>-135</v>
      </c>
      <c r="P53" s="46">
        <v>-2</v>
      </c>
      <c r="Q53" s="46">
        <v>0</v>
      </c>
      <c r="R53" s="46">
        <v>0</v>
      </c>
      <c r="S53" s="74">
        <v>0</v>
      </c>
      <c r="U53" s="73">
        <v>-137</v>
      </c>
      <c r="V53" s="74">
        <v>3.95</v>
      </c>
      <c r="W53">
        <v>0</v>
      </c>
      <c r="X53">
        <v>-135</v>
      </c>
      <c r="Y53">
        <v>0</v>
      </c>
      <c r="Z53">
        <v>0</v>
      </c>
      <c r="AA53">
        <v>3.95</v>
      </c>
      <c r="AB53">
        <v>-2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4.53</v>
      </c>
      <c r="N54" s="73">
        <v>0</v>
      </c>
      <c r="O54" s="46">
        <v>-108</v>
      </c>
      <c r="P54" s="46">
        <v>-61.51</v>
      </c>
      <c r="Q54" s="46">
        <v>0</v>
      </c>
      <c r="R54" s="46">
        <v>0</v>
      </c>
      <c r="S54" s="74">
        <v>0</v>
      </c>
      <c r="U54" s="73">
        <v>-169.51</v>
      </c>
      <c r="V54" s="74">
        <v>4.53</v>
      </c>
      <c r="W54">
        <v>0</v>
      </c>
      <c r="X54">
        <v>-108</v>
      </c>
      <c r="Y54">
        <v>0</v>
      </c>
      <c r="Z54">
        <v>0</v>
      </c>
      <c r="AA54">
        <v>4.53</v>
      </c>
      <c r="AB54">
        <v>-61.51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-42</v>
      </c>
      <c r="P55" s="46">
        <v>0</v>
      </c>
      <c r="Q55" s="46">
        <v>0</v>
      </c>
      <c r="R55" s="46">
        <v>0</v>
      </c>
      <c r="S55" s="74">
        <v>0</v>
      </c>
      <c r="U55" s="73">
        <v>-42</v>
      </c>
      <c r="V55" s="74">
        <v>0</v>
      </c>
      <c r="W55">
        <v>0</v>
      </c>
      <c r="X55">
        <v>-42</v>
      </c>
      <c r="Y55">
        <v>0</v>
      </c>
      <c r="Z55">
        <v>0</v>
      </c>
      <c r="AA55">
        <v>0</v>
      </c>
      <c r="AB55">
        <v>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-77</v>
      </c>
      <c r="P56" s="46">
        <v>0</v>
      </c>
      <c r="Q56" s="46">
        <v>0</v>
      </c>
      <c r="R56" s="46">
        <v>0</v>
      </c>
      <c r="S56" s="74">
        <v>0</v>
      </c>
      <c r="U56" s="73">
        <v>-77</v>
      </c>
      <c r="V56" s="74">
        <v>0</v>
      </c>
      <c r="W56">
        <v>0</v>
      </c>
      <c r="X56">
        <v>-77</v>
      </c>
      <c r="Y56">
        <v>0</v>
      </c>
      <c r="Z56">
        <v>0</v>
      </c>
      <c r="AA56">
        <v>0</v>
      </c>
      <c r="AB56">
        <v>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-108.8</v>
      </c>
      <c r="P57" s="46">
        <v>0</v>
      </c>
      <c r="Q57" s="46">
        <v>0</v>
      </c>
      <c r="R57" s="46">
        <v>0</v>
      </c>
      <c r="S57" s="74">
        <v>0</v>
      </c>
      <c r="U57" s="73">
        <v>-108.8</v>
      </c>
      <c r="V57" s="74">
        <v>0</v>
      </c>
      <c r="W57">
        <v>0</v>
      </c>
      <c r="X57">
        <v>-108.8</v>
      </c>
      <c r="Y57">
        <v>0</v>
      </c>
      <c r="Z57">
        <v>0</v>
      </c>
      <c r="AA57">
        <v>0</v>
      </c>
      <c r="AB57">
        <v>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-92</v>
      </c>
      <c r="P58" s="46">
        <v>0</v>
      </c>
      <c r="Q58" s="46">
        <v>0</v>
      </c>
      <c r="R58" s="46">
        <v>0</v>
      </c>
      <c r="S58" s="74">
        <v>0</v>
      </c>
      <c r="U58" s="73">
        <v>-92</v>
      </c>
      <c r="V58" s="74">
        <v>0</v>
      </c>
      <c r="W58">
        <v>0</v>
      </c>
      <c r="X58">
        <v>-92</v>
      </c>
      <c r="Y58">
        <v>0</v>
      </c>
      <c r="Z58">
        <v>0</v>
      </c>
      <c r="AA58">
        <v>0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5.49</v>
      </c>
      <c r="N59" s="73">
        <v>0</v>
      </c>
      <c r="O59" s="46">
        <v>-102</v>
      </c>
      <c r="P59" s="46">
        <v>0</v>
      </c>
      <c r="Q59" s="46">
        <v>0</v>
      </c>
      <c r="R59" s="46">
        <v>0</v>
      </c>
      <c r="S59" s="74">
        <v>0</v>
      </c>
      <c r="U59" s="73">
        <v>-102</v>
      </c>
      <c r="V59" s="74">
        <v>5.49</v>
      </c>
      <c r="W59">
        <v>0</v>
      </c>
      <c r="X59">
        <v>-102</v>
      </c>
      <c r="Y59">
        <v>0</v>
      </c>
      <c r="Z59">
        <v>0</v>
      </c>
      <c r="AA59">
        <v>5.49</v>
      </c>
      <c r="AB59">
        <v>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6.46</v>
      </c>
      <c r="N60" s="73">
        <v>0</v>
      </c>
      <c r="O60" s="46">
        <v>-97</v>
      </c>
      <c r="P60" s="46">
        <v>0</v>
      </c>
      <c r="Q60" s="46">
        <v>0</v>
      </c>
      <c r="R60" s="46">
        <v>0</v>
      </c>
      <c r="S60" s="74">
        <v>0</v>
      </c>
      <c r="U60" s="73">
        <v>-97</v>
      </c>
      <c r="V60" s="74">
        <v>6.46</v>
      </c>
      <c r="W60">
        <v>0</v>
      </c>
      <c r="X60">
        <v>-97</v>
      </c>
      <c r="Y60">
        <v>0</v>
      </c>
      <c r="Z60">
        <v>0</v>
      </c>
      <c r="AA60">
        <v>6.46</v>
      </c>
      <c r="AB60">
        <v>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8.39</v>
      </c>
      <c r="N61" s="73">
        <v>0</v>
      </c>
      <c r="O61" s="46">
        <v>-87</v>
      </c>
      <c r="P61" s="46">
        <v>0</v>
      </c>
      <c r="Q61" s="46">
        <v>0</v>
      </c>
      <c r="R61" s="46">
        <v>0</v>
      </c>
      <c r="S61" s="74">
        <v>0</v>
      </c>
      <c r="U61" s="73">
        <v>-87</v>
      </c>
      <c r="V61" s="74">
        <v>8.39</v>
      </c>
      <c r="W61">
        <v>0</v>
      </c>
      <c r="X61">
        <v>-87</v>
      </c>
      <c r="Y61">
        <v>0</v>
      </c>
      <c r="Z61">
        <v>0</v>
      </c>
      <c r="AA61">
        <v>8.39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7.13</v>
      </c>
      <c r="N62" s="73">
        <v>0</v>
      </c>
      <c r="O62" s="46">
        <v>-127</v>
      </c>
      <c r="P62" s="46">
        <v>0</v>
      </c>
      <c r="Q62" s="46">
        <v>0</v>
      </c>
      <c r="R62" s="46">
        <v>0</v>
      </c>
      <c r="S62" s="74">
        <v>0</v>
      </c>
      <c r="U62" s="73">
        <v>-127</v>
      </c>
      <c r="V62" s="74">
        <v>7.13</v>
      </c>
      <c r="W62">
        <v>0</v>
      </c>
      <c r="X62">
        <v>-127</v>
      </c>
      <c r="Y62">
        <v>0</v>
      </c>
      <c r="Z62">
        <v>0</v>
      </c>
      <c r="AA62">
        <v>7.13</v>
      </c>
      <c r="AB62">
        <v>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7.81</v>
      </c>
      <c r="N63" s="73">
        <v>0</v>
      </c>
      <c r="O63" s="46">
        <v>-132</v>
      </c>
      <c r="P63" s="46">
        <v>0</v>
      </c>
      <c r="Q63" s="46">
        <v>0</v>
      </c>
      <c r="R63" s="46">
        <v>0</v>
      </c>
      <c r="S63" s="74">
        <v>0</v>
      </c>
      <c r="U63" s="73">
        <v>-132</v>
      </c>
      <c r="V63" s="74">
        <v>7.81</v>
      </c>
      <c r="W63">
        <v>0</v>
      </c>
      <c r="X63">
        <v>-132</v>
      </c>
      <c r="Y63">
        <v>0</v>
      </c>
      <c r="Z63">
        <v>0</v>
      </c>
      <c r="AA63">
        <v>7.81</v>
      </c>
      <c r="AB63">
        <v>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5.4</v>
      </c>
      <c r="N64" s="73">
        <v>0</v>
      </c>
      <c r="O64" s="46">
        <v>-130.5</v>
      </c>
      <c r="P64" s="46">
        <v>0</v>
      </c>
      <c r="Q64" s="46">
        <v>0</v>
      </c>
      <c r="R64" s="46">
        <v>0</v>
      </c>
      <c r="S64" s="74">
        <v>0</v>
      </c>
      <c r="U64" s="73">
        <v>-130.5</v>
      </c>
      <c r="V64" s="74">
        <v>5.4</v>
      </c>
      <c r="W64">
        <v>0</v>
      </c>
      <c r="X64">
        <v>-130.5</v>
      </c>
      <c r="Y64">
        <v>0</v>
      </c>
      <c r="Z64">
        <v>0</v>
      </c>
      <c r="AA64">
        <v>5.4</v>
      </c>
      <c r="AB64">
        <v>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7.33</v>
      </c>
      <c r="N65" s="73">
        <v>0</v>
      </c>
      <c r="O65" s="46">
        <v>-117</v>
      </c>
      <c r="P65" s="46">
        <v>0</v>
      </c>
      <c r="Q65" s="46">
        <v>0</v>
      </c>
      <c r="R65" s="46">
        <v>0</v>
      </c>
      <c r="S65" s="74">
        <v>0</v>
      </c>
      <c r="U65" s="73">
        <v>-117</v>
      </c>
      <c r="V65" s="74">
        <v>7.33</v>
      </c>
      <c r="W65">
        <v>0</v>
      </c>
      <c r="X65">
        <v>-117</v>
      </c>
      <c r="Y65">
        <v>0</v>
      </c>
      <c r="Z65">
        <v>0</v>
      </c>
      <c r="AA65">
        <v>7.33</v>
      </c>
      <c r="AB65">
        <v>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-102</v>
      </c>
      <c r="P66" s="46">
        <v>0</v>
      </c>
      <c r="Q66" s="46">
        <v>0</v>
      </c>
      <c r="R66" s="46">
        <v>0</v>
      </c>
      <c r="S66" s="74">
        <v>0</v>
      </c>
      <c r="U66" s="73">
        <v>-102</v>
      </c>
      <c r="V66" s="74">
        <v>0</v>
      </c>
      <c r="W66">
        <v>0</v>
      </c>
      <c r="X66">
        <v>-102</v>
      </c>
      <c r="Y66">
        <v>0</v>
      </c>
      <c r="Z66">
        <v>0</v>
      </c>
      <c r="AA66">
        <v>0</v>
      </c>
      <c r="AB66">
        <v>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-113</v>
      </c>
      <c r="P67" s="46">
        <v>-177</v>
      </c>
      <c r="Q67" s="46">
        <v>0</v>
      </c>
      <c r="R67" s="46">
        <v>0</v>
      </c>
      <c r="S67" s="74">
        <v>0</v>
      </c>
      <c r="U67" s="73">
        <v>-290</v>
      </c>
      <c r="V67" s="74">
        <v>0</v>
      </c>
      <c r="W67">
        <v>0</v>
      </c>
      <c r="X67">
        <v>-113</v>
      </c>
      <c r="Y67">
        <v>0</v>
      </c>
      <c r="Z67">
        <v>0</v>
      </c>
      <c r="AA67">
        <v>0</v>
      </c>
      <c r="AB67">
        <v>-177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10.41</v>
      </c>
      <c r="L68" s="46">
        <v>0</v>
      </c>
      <c r="M68" s="74">
        <v>0.87</v>
      </c>
      <c r="N68" s="73">
        <v>0</v>
      </c>
      <c r="O68" s="46">
        <v>-160</v>
      </c>
      <c r="P68" s="46">
        <v>-157</v>
      </c>
      <c r="Q68" s="46">
        <v>0</v>
      </c>
      <c r="R68" s="46">
        <v>0</v>
      </c>
      <c r="S68" s="74">
        <v>0</v>
      </c>
      <c r="U68" s="73">
        <v>-317</v>
      </c>
      <c r="V68" s="74">
        <v>11.28</v>
      </c>
      <c r="W68">
        <v>0</v>
      </c>
      <c r="X68">
        <v>-160</v>
      </c>
      <c r="Y68">
        <v>0</v>
      </c>
      <c r="Z68">
        <v>10.41</v>
      </c>
      <c r="AA68">
        <v>0.87</v>
      </c>
      <c r="AB68">
        <v>-157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89.21</v>
      </c>
      <c r="L69" s="46">
        <v>7.84</v>
      </c>
      <c r="M69" s="74">
        <v>5.9</v>
      </c>
      <c r="N69" s="73">
        <v>0</v>
      </c>
      <c r="O69" s="46">
        <v>-85</v>
      </c>
      <c r="P69" s="46">
        <v>-102</v>
      </c>
      <c r="Q69" s="46">
        <v>0</v>
      </c>
      <c r="R69" s="46">
        <v>0</v>
      </c>
      <c r="S69" s="74">
        <v>0</v>
      </c>
      <c r="U69" s="73">
        <v>-187</v>
      </c>
      <c r="V69" s="74">
        <v>102.95</v>
      </c>
      <c r="W69">
        <v>0</v>
      </c>
      <c r="X69">
        <v>-85</v>
      </c>
      <c r="Y69">
        <v>7.84</v>
      </c>
      <c r="Z69">
        <v>89.21</v>
      </c>
      <c r="AA69">
        <v>5.9</v>
      </c>
      <c r="AB69">
        <v>-102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56.79</v>
      </c>
      <c r="L70" s="46">
        <v>5.37</v>
      </c>
      <c r="M70" s="74">
        <v>3.79</v>
      </c>
      <c r="N70" s="73">
        <v>0</v>
      </c>
      <c r="O70" s="46">
        <v>-35</v>
      </c>
      <c r="P70" s="46">
        <v>-54</v>
      </c>
      <c r="Q70" s="46">
        <v>0</v>
      </c>
      <c r="R70" s="46">
        <v>0</v>
      </c>
      <c r="S70" s="74">
        <v>0</v>
      </c>
      <c r="U70" s="73">
        <v>-89</v>
      </c>
      <c r="V70" s="74">
        <v>65.95</v>
      </c>
      <c r="W70">
        <v>0</v>
      </c>
      <c r="X70">
        <v>-35</v>
      </c>
      <c r="Y70">
        <v>5.37</v>
      </c>
      <c r="Z70">
        <v>56.79</v>
      </c>
      <c r="AA70">
        <v>3.79</v>
      </c>
      <c r="AB70">
        <v>-54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41.23</v>
      </c>
      <c r="L71" s="46">
        <v>4.45</v>
      </c>
      <c r="M71" s="74">
        <v>2.75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48.43</v>
      </c>
      <c r="W71">
        <v>0</v>
      </c>
      <c r="X71">
        <v>0</v>
      </c>
      <c r="Y71">
        <v>4.45</v>
      </c>
      <c r="Z71">
        <v>41.23</v>
      </c>
      <c r="AA71">
        <v>2.75</v>
      </c>
      <c r="AB71">
        <v>0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24.17</v>
      </c>
      <c r="L72" s="46">
        <v>2.94</v>
      </c>
      <c r="M72" s="74">
        <v>1.6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28.71</v>
      </c>
      <c r="W72">
        <v>0</v>
      </c>
      <c r="X72">
        <v>0</v>
      </c>
      <c r="Y72">
        <v>2.94</v>
      </c>
      <c r="Z72">
        <v>24.17</v>
      </c>
      <c r="AA72">
        <v>1.6</v>
      </c>
      <c r="AB72">
        <v>0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23.41</v>
      </c>
      <c r="L73" s="46">
        <v>3.32</v>
      </c>
      <c r="M73" s="74">
        <v>1.1399999999999999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27.87</v>
      </c>
      <c r="W73">
        <v>0</v>
      </c>
      <c r="X73">
        <v>0</v>
      </c>
      <c r="Y73">
        <v>3.32</v>
      </c>
      <c r="Z73">
        <v>23.41</v>
      </c>
      <c r="AA73">
        <v>1.1399999999999999</v>
      </c>
      <c r="AB73">
        <v>0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22.5</v>
      </c>
      <c r="L74" s="46">
        <v>3.19</v>
      </c>
      <c r="M74" s="74">
        <v>1.5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27.19</v>
      </c>
      <c r="W74">
        <v>0</v>
      </c>
      <c r="X74">
        <v>0</v>
      </c>
      <c r="Y74">
        <v>3.19</v>
      </c>
      <c r="Z74">
        <v>22.5</v>
      </c>
      <c r="AA74">
        <v>1.5</v>
      </c>
      <c r="AB74">
        <v>0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44.06</v>
      </c>
      <c r="L75" s="46">
        <v>6.53</v>
      </c>
      <c r="M75" s="74">
        <v>2.56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53.15</v>
      </c>
      <c r="W75">
        <v>0</v>
      </c>
      <c r="X75">
        <v>0</v>
      </c>
      <c r="Y75">
        <v>6.53</v>
      </c>
      <c r="Z75">
        <v>44.06</v>
      </c>
      <c r="AA75">
        <v>2.56</v>
      </c>
      <c r="AB75">
        <v>0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43.48</v>
      </c>
      <c r="L76" s="46">
        <v>6.73</v>
      </c>
      <c r="M76" s="74">
        <v>1.85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52.06</v>
      </c>
      <c r="W76">
        <v>0</v>
      </c>
      <c r="X76">
        <v>0</v>
      </c>
      <c r="Y76">
        <v>6.73</v>
      </c>
      <c r="Z76">
        <v>43.48</v>
      </c>
      <c r="AA76">
        <v>1.85</v>
      </c>
      <c r="AB76">
        <v>0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46.42</v>
      </c>
      <c r="L77" s="46">
        <v>7.19</v>
      </c>
      <c r="M77" s="74">
        <v>2.8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56.41</v>
      </c>
      <c r="W77">
        <v>0</v>
      </c>
      <c r="X77">
        <v>0</v>
      </c>
      <c r="Y77">
        <v>7.19</v>
      </c>
      <c r="Z77">
        <v>46.42</v>
      </c>
      <c r="AA77">
        <v>2.8</v>
      </c>
      <c r="AB77">
        <v>0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45.71</v>
      </c>
      <c r="L78" s="46">
        <v>8.33</v>
      </c>
      <c r="M78" s="74">
        <v>3.24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57.28</v>
      </c>
      <c r="W78">
        <v>0</v>
      </c>
      <c r="X78">
        <v>0</v>
      </c>
      <c r="Y78">
        <v>8.33</v>
      </c>
      <c r="Z78">
        <v>45.71</v>
      </c>
      <c r="AA78">
        <v>3.24</v>
      </c>
      <c r="AB78">
        <v>0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51.79</v>
      </c>
      <c r="L79" s="46">
        <v>11.23</v>
      </c>
      <c r="M79" s="74">
        <v>3.97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66.989999999999995</v>
      </c>
      <c r="W79">
        <v>0</v>
      </c>
      <c r="X79">
        <v>0</v>
      </c>
      <c r="Y79">
        <v>11.23</v>
      </c>
      <c r="Z79">
        <v>51.79</v>
      </c>
      <c r="AA79">
        <v>3.97</v>
      </c>
      <c r="AB79">
        <v>0</v>
      </c>
    </row>
    <row r="80" spans="7:28">
      <c r="G80" t="s">
        <v>122</v>
      </c>
      <c r="H80" s="73">
        <v>26.31</v>
      </c>
      <c r="I80" s="46">
        <v>0</v>
      </c>
      <c r="J80" s="46">
        <v>0</v>
      </c>
      <c r="K80" s="46">
        <v>58.34</v>
      </c>
      <c r="L80" s="46">
        <v>12.61</v>
      </c>
      <c r="M80" s="74">
        <v>5.14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102.4</v>
      </c>
      <c r="W80">
        <v>26.31</v>
      </c>
      <c r="X80">
        <v>0</v>
      </c>
      <c r="Y80">
        <v>12.61</v>
      </c>
      <c r="Z80">
        <v>58.34</v>
      </c>
      <c r="AA80">
        <v>5.14</v>
      </c>
      <c r="AB80">
        <v>0</v>
      </c>
    </row>
    <row r="81" spans="7:28">
      <c r="G81" t="s">
        <v>123</v>
      </c>
      <c r="H81" s="73">
        <v>43.55</v>
      </c>
      <c r="I81" s="46">
        <v>0</v>
      </c>
      <c r="J81" s="46">
        <v>0</v>
      </c>
      <c r="K81" s="46">
        <v>68.180000000000007</v>
      </c>
      <c r="L81" s="46">
        <v>15.6</v>
      </c>
      <c r="M81" s="74">
        <v>7.84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135.16999999999999</v>
      </c>
      <c r="W81">
        <v>43.55</v>
      </c>
      <c r="X81">
        <v>0</v>
      </c>
      <c r="Y81">
        <v>15.6</v>
      </c>
      <c r="Z81">
        <v>68.180000000000007</v>
      </c>
      <c r="AA81">
        <v>7.84</v>
      </c>
      <c r="AB81">
        <v>0</v>
      </c>
    </row>
    <row r="82" spans="7:28">
      <c r="G82" t="s">
        <v>124</v>
      </c>
      <c r="H82" s="73">
        <v>25.97</v>
      </c>
      <c r="I82" s="46">
        <v>0</v>
      </c>
      <c r="J82" s="46">
        <v>0</v>
      </c>
      <c r="K82" s="46">
        <v>55.99</v>
      </c>
      <c r="L82" s="46">
        <v>14.33</v>
      </c>
      <c r="M82" s="74">
        <v>9.52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105.81</v>
      </c>
      <c r="W82">
        <v>25.97</v>
      </c>
      <c r="X82">
        <v>0</v>
      </c>
      <c r="Y82">
        <v>14.33</v>
      </c>
      <c r="Z82">
        <v>55.99</v>
      </c>
      <c r="AA82">
        <v>9.52</v>
      </c>
      <c r="AB82">
        <v>0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9.5399999999999991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9.5399999999999991</v>
      </c>
      <c r="W83">
        <v>0</v>
      </c>
      <c r="X83">
        <v>0</v>
      </c>
      <c r="Y83">
        <v>0</v>
      </c>
      <c r="Z83">
        <v>0</v>
      </c>
      <c r="AA83">
        <v>9.5399999999999991</v>
      </c>
      <c r="AB83">
        <v>0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9.5399999999999991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9.5399999999999991</v>
      </c>
      <c r="W84">
        <v>0</v>
      </c>
      <c r="X84">
        <v>0</v>
      </c>
      <c r="Y84">
        <v>0</v>
      </c>
      <c r="Z84">
        <v>0</v>
      </c>
      <c r="AA84">
        <v>9.5399999999999991</v>
      </c>
      <c r="AB84">
        <v>0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9.5399999999999991</v>
      </c>
      <c r="N85" s="73">
        <v>0</v>
      </c>
      <c r="O85" s="46">
        <v>-70</v>
      </c>
      <c r="P85" s="46">
        <v>0</v>
      </c>
      <c r="Q85" s="46">
        <v>0</v>
      </c>
      <c r="R85" s="46">
        <v>0</v>
      </c>
      <c r="S85" s="74">
        <v>0</v>
      </c>
      <c r="U85" s="73">
        <v>-70</v>
      </c>
      <c r="V85" s="74">
        <v>9.5399999999999991</v>
      </c>
      <c r="W85">
        <v>0</v>
      </c>
      <c r="X85">
        <v>-70</v>
      </c>
      <c r="Y85">
        <v>0</v>
      </c>
      <c r="Z85">
        <v>0</v>
      </c>
      <c r="AA85">
        <v>9.5399999999999991</v>
      </c>
      <c r="AB85">
        <v>0</v>
      </c>
    </row>
    <row r="86" spans="7:28">
      <c r="G86" t="s">
        <v>128</v>
      </c>
      <c r="H86" s="73">
        <v>26.03</v>
      </c>
      <c r="I86" s="46">
        <v>0</v>
      </c>
      <c r="J86" s="46">
        <v>0</v>
      </c>
      <c r="K86" s="46">
        <v>0</v>
      </c>
      <c r="L86" s="46">
        <v>0</v>
      </c>
      <c r="M86" s="74">
        <v>9.5399999999999991</v>
      </c>
      <c r="N86" s="73">
        <v>0</v>
      </c>
      <c r="O86" s="46">
        <v>-33</v>
      </c>
      <c r="P86" s="46">
        <v>-232.4</v>
      </c>
      <c r="Q86" s="46">
        <v>0</v>
      </c>
      <c r="R86" s="46">
        <v>0</v>
      </c>
      <c r="S86" s="74">
        <v>0</v>
      </c>
      <c r="U86" s="73">
        <v>-265.39999999999998</v>
      </c>
      <c r="V86" s="74">
        <v>35.57</v>
      </c>
      <c r="W86">
        <v>26.03</v>
      </c>
      <c r="X86">
        <v>-33</v>
      </c>
      <c r="Y86">
        <v>0</v>
      </c>
      <c r="Z86">
        <v>0</v>
      </c>
      <c r="AA86">
        <v>9.5399999999999991</v>
      </c>
      <c r="AB86">
        <v>-232.4</v>
      </c>
    </row>
    <row r="87" spans="7:28">
      <c r="G87" t="s">
        <v>129</v>
      </c>
      <c r="H87" s="73">
        <v>26.03</v>
      </c>
      <c r="I87" s="46">
        <v>0</v>
      </c>
      <c r="J87" s="46">
        <v>0</v>
      </c>
      <c r="K87" s="46">
        <v>0</v>
      </c>
      <c r="L87" s="46">
        <v>0</v>
      </c>
      <c r="M87" s="74">
        <v>8.48</v>
      </c>
      <c r="N87" s="73">
        <v>0</v>
      </c>
      <c r="O87" s="46">
        <v>-62</v>
      </c>
      <c r="P87" s="46">
        <v>0</v>
      </c>
      <c r="Q87" s="46">
        <v>0</v>
      </c>
      <c r="R87" s="46">
        <v>0</v>
      </c>
      <c r="S87" s="74">
        <v>0</v>
      </c>
      <c r="U87" s="73">
        <v>-62</v>
      </c>
      <c r="V87" s="74">
        <v>34.51</v>
      </c>
      <c r="W87">
        <v>26.03</v>
      </c>
      <c r="X87">
        <v>-62</v>
      </c>
      <c r="Y87">
        <v>0</v>
      </c>
      <c r="Z87">
        <v>0</v>
      </c>
      <c r="AA87">
        <v>8.48</v>
      </c>
      <c r="AB87">
        <v>0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7.33</v>
      </c>
      <c r="N88" s="73">
        <v>0</v>
      </c>
      <c r="O88" s="46">
        <v>-62</v>
      </c>
      <c r="P88" s="46">
        <v>0</v>
      </c>
      <c r="Q88" s="46">
        <v>0</v>
      </c>
      <c r="R88" s="46">
        <v>0</v>
      </c>
      <c r="S88" s="74">
        <v>0</v>
      </c>
      <c r="U88" s="73">
        <v>-62</v>
      </c>
      <c r="V88" s="74">
        <v>7.33</v>
      </c>
      <c r="W88">
        <v>0</v>
      </c>
      <c r="X88">
        <v>-62</v>
      </c>
      <c r="Y88">
        <v>0</v>
      </c>
      <c r="Z88">
        <v>0</v>
      </c>
      <c r="AA88">
        <v>7.33</v>
      </c>
      <c r="AB88">
        <v>0</v>
      </c>
    </row>
    <row r="89" spans="7:28">
      <c r="G89" t="s">
        <v>131</v>
      </c>
      <c r="H89" s="73">
        <v>12.53</v>
      </c>
      <c r="I89" s="46">
        <v>0</v>
      </c>
      <c r="J89" s="46">
        <v>0</v>
      </c>
      <c r="K89" s="46">
        <v>0</v>
      </c>
      <c r="L89" s="46">
        <v>0</v>
      </c>
      <c r="M89" s="74">
        <v>7.33</v>
      </c>
      <c r="N89" s="73">
        <v>0</v>
      </c>
      <c r="O89" s="46">
        <v>-97</v>
      </c>
      <c r="P89" s="46">
        <v>0</v>
      </c>
      <c r="Q89" s="46">
        <v>0</v>
      </c>
      <c r="R89" s="46">
        <v>0</v>
      </c>
      <c r="S89" s="74">
        <v>0</v>
      </c>
      <c r="U89" s="73">
        <v>-97</v>
      </c>
      <c r="V89" s="74">
        <v>19.86</v>
      </c>
      <c r="W89">
        <v>12.53</v>
      </c>
      <c r="X89">
        <v>-97</v>
      </c>
      <c r="Y89">
        <v>0</v>
      </c>
      <c r="Z89">
        <v>0</v>
      </c>
      <c r="AA89">
        <v>7.33</v>
      </c>
      <c r="AB89">
        <v>0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8.1</v>
      </c>
      <c r="N90" s="73">
        <v>0</v>
      </c>
      <c r="O90" s="46">
        <v>-52.2</v>
      </c>
      <c r="P90" s="46">
        <v>0</v>
      </c>
      <c r="Q90" s="46">
        <v>0</v>
      </c>
      <c r="R90" s="46">
        <v>0</v>
      </c>
      <c r="S90" s="74">
        <v>0</v>
      </c>
      <c r="U90" s="73">
        <v>-52.2</v>
      </c>
      <c r="V90" s="74">
        <v>8.1</v>
      </c>
      <c r="W90">
        <v>0</v>
      </c>
      <c r="X90">
        <v>-52.2</v>
      </c>
      <c r="Y90">
        <v>0</v>
      </c>
      <c r="Z90">
        <v>0</v>
      </c>
      <c r="AA90">
        <v>8.1</v>
      </c>
      <c r="AB90">
        <v>0</v>
      </c>
    </row>
    <row r="91" spans="7:28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7.33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7.33</v>
      </c>
      <c r="W91">
        <v>0</v>
      </c>
      <c r="X91">
        <v>0</v>
      </c>
      <c r="Y91">
        <v>0</v>
      </c>
      <c r="Z91">
        <v>0</v>
      </c>
      <c r="AA91">
        <v>7.33</v>
      </c>
      <c r="AB91">
        <v>0</v>
      </c>
    </row>
    <row r="92" spans="7:28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8.19</v>
      </c>
      <c r="N92" s="73">
        <v>0</v>
      </c>
      <c r="O92" s="46">
        <v>-50</v>
      </c>
      <c r="P92" s="46">
        <v>0</v>
      </c>
      <c r="Q92" s="46">
        <v>0</v>
      </c>
      <c r="R92" s="46">
        <v>0</v>
      </c>
      <c r="S92" s="74">
        <v>0</v>
      </c>
      <c r="U92" s="73">
        <v>-50</v>
      </c>
      <c r="V92" s="74">
        <v>8.19</v>
      </c>
      <c r="W92">
        <v>0</v>
      </c>
      <c r="X92">
        <v>-50</v>
      </c>
      <c r="Y92">
        <v>0</v>
      </c>
      <c r="Z92">
        <v>0</v>
      </c>
      <c r="AA92">
        <v>8.19</v>
      </c>
      <c r="AB92">
        <v>0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7.71</v>
      </c>
      <c r="N93" s="73">
        <v>0</v>
      </c>
      <c r="O93" s="46">
        <v>-50</v>
      </c>
      <c r="P93" s="46">
        <v>0</v>
      </c>
      <c r="Q93" s="46">
        <v>0</v>
      </c>
      <c r="R93" s="46">
        <v>0</v>
      </c>
      <c r="S93" s="74">
        <v>0</v>
      </c>
      <c r="U93" s="73">
        <v>-50</v>
      </c>
      <c r="V93" s="74">
        <v>7.71</v>
      </c>
      <c r="W93">
        <v>0</v>
      </c>
      <c r="X93">
        <v>-50</v>
      </c>
      <c r="Y93">
        <v>0</v>
      </c>
      <c r="Z93">
        <v>0</v>
      </c>
      <c r="AA93">
        <v>7.71</v>
      </c>
      <c r="AB93">
        <v>0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6.27</v>
      </c>
      <c r="N94" s="73">
        <v>0</v>
      </c>
      <c r="O94" s="46">
        <v>-90</v>
      </c>
      <c r="P94" s="46">
        <v>0</v>
      </c>
      <c r="Q94" s="46">
        <v>0</v>
      </c>
      <c r="R94" s="46">
        <v>0</v>
      </c>
      <c r="S94" s="74">
        <v>0</v>
      </c>
      <c r="U94" s="73">
        <v>-90</v>
      </c>
      <c r="V94" s="74">
        <v>6.27</v>
      </c>
      <c r="W94">
        <v>0</v>
      </c>
      <c r="X94">
        <v>-90</v>
      </c>
      <c r="Y94">
        <v>0</v>
      </c>
      <c r="Z94">
        <v>0</v>
      </c>
      <c r="AA94">
        <v>6.27</v>
      </c>
      <c r="AB94">
        <v>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7.13</v>
      </c>
      <c r="N95" s="73">
        <v>0</v>
      </c>
      <c r="O95" s="46">
        <v>-150</v>
      </c>
      <c r="P95" s="46">
        <v>0</v>
      </c>
      <c r="Q95" s="46">
        <v>0</v>
      </c>
      <c r="R95" s="46">
        <v>0</v>
      </c>
      <c r="S95" s="74">
        <v>0</v>
      </c>
      <c r="U95" s="73">
        <v>-150</v>
      </c>
      <c r="V95" s="74">
        <v>7.13</v>
      </c>
      <c r="W95">
        <v>0</v>
      </c>
      <c r="X95">
        <v>-150</v>
      </c>
      <c r="Y95">
        <v>0</v>
      </c>
      <c r="Z95">
        <v>0</v>
      </c>
      <c r="AA95">
        <v>7.13</v>
      </c>
      <c r="AB95">
        <v>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6.75</v>
      </c>
      <c r="N96" s="73">
        <v>0</v>
      </c>
      <c r="O96" s="46">
        <v>-205</v>
      </c>
      <c r="P96" s="46">
        <v>0</v>
      </c>
      <c r="Q96" s="46">
        <v>0</v>
      </c>
      <c r="R96" s="46">
        <v>0</v>
      </c>
      <c r="S96" s="74">
        <v>0</v>
      </c>
      <c r="U96" s="73">
        <v>-205</v>
      </c>
      <c r="V96" s="74">
        <v>6.75</v>
      </c>
      <c r="W96">
        <v>0</v>
      </c>
      <c r="X96">
        <v>-205</v>
      </c>
      <c r="Y96">
        <v>0</v>
      </c>
      <c r="Z96">
        <v>0</v>
      </c>
      <c r="AA96">
        <v>6.75</v>
      </c>
      <c r="AB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4.92</v>
      </c>
      <c r="N97" s="73">
        <v>0</v>
      </c>
      <c r="O97" s="46">
        <v>-239.23</v>
      </c>
      <c r="P97" s="46">
        <v>0</v>
      </c>
      <c r="Q97" s="46">
        <v>0</v>
      </c>
      <c r="R97" s="46">
        <v>0</v>
      </c>
      <c r="S97" s="74">
        <v>0</v>
      </c>
      <c r="U97" s="73">
        <v>-239.23</v>
      </c>
      <c r="V97" s="74">
        <v>4.92</v>
      </c>
      <c r="W97">
        <v>0</v>
      </c>
      <c r="X97">
        <v>-239.23</v>
      </c>
      <c r="Y97">
        <v>0</v>
      </c>
      <c r="Z97">
        <v>0</v>
      </c>
      <c r="AA97">
        <v>4.92</v>
      </c>
      <c r="AB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5.1100000000000003</v>
      </c>
      <c r="N98" s="73">
        <v>0</v>
      </c>
      <c r="O98" s="46">
        <v>-230.56</v>
      </c>
      <c r="P98" s="46">
        <v>0</v>
      </c>
      <c r="Q98" s="46">
        <v>0</v>
      </c>
      <c r="R98" s="46">
        <v>0</v>
      </c>
      <c r="S98" s="74">
        <v>0</v>
      </c>
      <c r="U98" s="73">
        <v>-230.56</v>
      </c>
      <c r="V98" s="74">
        <v>5.1100000000000003</v>
      </c>
      <c r="W98">
        <v>0</v>
      </c>
      <c r="X98">
        <v>-230.56</v>
      </c>
      <c r="Y98">
        <v>0</v>
      </c>
      <c r="Z98">
        <v>0</v>
      </c>
      <c r="AA98">
        <v>5.1100000000000003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0.59144250000000009</v>
      </c>
      <c r="I99" s="69">
        <f t="shared" ref="I99:BQ99" si="1">SUM(I3:I98)/4000</f>
        <v>0</v>
      </c>
      <c r="J99" s="69">
        <f t="shared" si="1"/>
        <v>0.14884999999999998</v>
      </c>
      <c r="K99" s="69">
        <f t="shared" si="1"/>
        <v>0.25061749999999999</v>
      </c>
      <c r="L99" s="69">
        <f t="shared" si="1"/>
        <v>4.2889999999999998E-2</v>
      </c>
      <c r="M99" s="69">
        <f t="shared" si="1"/>
        <v>8.3637499999999976E-2</v>
      </c>
      <c r="N99" s="68">
        <f t="shared" si="1"/>
        <v>-0.86</v>
      </c>
      <c r="O99" s="69">
        <f t="shared" si="1"/>
        <v>-3.0470724999999996</v>
      </c>
      <c r="P99" s="69">
        <f t="shared" si="1"/>
        <v>-1.5182275000000001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-5.4253</v>
      </c>
      <c r="V99" s="70">
        <f t="shared" si="1"/>
        <v>1.1174374999999996</v>
      </c>
      <c r="W99">
        <f t="shared" si="1"/>
        <v>-0.26855750000000017</v>
      </c>
      <c r="X99">
        <f t="shared" si="1"/>
        <v>-3.0470724999999996</v>
      </c>
      <c r="Y99">
        <f t="shared" si="1"/>
        <v>4.2889999999999998E-2</v>
      </c>
      <c r="Z99">
        <f t="shared" si="1"/>
        <v>0.25061749999999999</v>
      </c>
      <c r="AA99">
        <f t="shared" si="1"/>
        <v>8.3637499999999976E-2</v>
      </c>
      <c r="AB99">
        <f t="shared" si="1"/>
        <v>-1.3693774999999999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M3" activePane="bottomRight" state="frozen"/>
      <selection sqref="A1:D35"/>
      <selection pane="topRight" sqref="A1:D35"/>
      <selection pane="bottomLeft" sqref="A1:D35"/>
      <selection pane="bottomRight" activeCell="AV3" sqref="AV3:AV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8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531</v>
      </c>
      <c r="X1" t="s">
        <v>145</v>
      </c>
      <c r="Y1" t="s">
        <v>145</v>
      </c>
      <c r="Z1" t="s">
        <v>145</v>
      </c>
      <c r="AA1" t="s">
        <v>529</v>
      </c>
      <c r="AB1" t="s">
        <v>535</v>
      </c>
      <c r="AC1" t="s">
        <v>557</v>
      </c>
      <c r="AD1" t="s">
        <v>557</v>
      </c>
      <c r="AE1" t="s">
        <v>562</v>
      </c>
      <c r="AF1" t="s">
        <v>557</v>
      </c>
      <c r="AG1" t="s">
        <v>145</v>
      </c>
      <c r="AH1" t="s">
        <v>560</v>
      </c>
      <c r="AI1" t="s">
        <v>146</v>
      </c>
      <c r="AJ1" t="s">
        <v>146</v>
      </c>
      <c r="AK1" t="s">
        <v>146</v>
      </c>
      <c r="AL1" t="s">
        <v>544</v>
      </c>
      <c r="AM1" t="s">
        <v>566</v>
      </c>
      <c r="AN1" t="s">
        <v>566</v>
      </c>
      <c r="AO1" t="s">
        <v>145</v>
      </c>
      <c r="AP1" t="s">
        <v>542</v>
      </c>
      <c r="AQ1" t="s">
        <v>549</v>
      </c>
      <c r="AR1" t="s">
        <v>569</v>
      </c>
      <c r="AS1" t="s">
        <v>572</v>
      </c>
      <c r="AT1" t="s">
        <v>547</v>
      </c>
      <c r="AU1" t="s">
        <v>553</v>
      </c>
      <c r="AV1" t="s">
        <v>555</v>
      </c>
    </row>
    <row r="2" spans="1:4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45295</v>
      </c>
      <c r="W2" s="28" t="s">
        <v>369</v>
      </c>
      <c r="X2" t="s">
        <v>537</v>
      </c>
      <c r="Y2" t="s">
        <v>533</v>
      </c>
      <c r="Z2" t="s">
        <v>537</v>
      </c>
      <c r="AA2" t="s">
        <v>358</v>
      </c>
      <c r="AB2" t="s">
        <v>369</v>
      </c>
      <c r="AC2" t="s">
        <v>145</v>
      </c>
      <c r="AD2" t="s">
        <v>145</v>
      </c>
      <c r="AE2" t="s">
        <v>148</v>
      </c>
      <c r="AF2" t="s">
        <v>145</v>
      </c>
      <c r="AG2" t="s">
        <v>533</v>
      </c>
      <c r="AH2" t="s">
        <v>145</v>
      </c>
      <c r="AI2" t="s">
        <v>551</v>
      </c>
      <c r="AJ2" t="s">
        <v>540</v>
      </c>
      <c r="AK2" t="s">
        <v>533</v>
      </c>
      <c r="AL2" t="s">
        <v>145</v>
      </c>
      <c r="AM2" t="s">
        <v>148</v>
      </c>
      <c r="AN2" t="s">
        <v>148</v>
      </c>
      <c r="AO2" t="s">
        <v>533</v>
      </c>
      <c r="AP2" t="s">
        <v>148</v>
      </c>
      <c r="AQ2" t="s">
        <v>148</v>
      </c>
      <c r="AR2" t="s">
        <v>146</v>
      </c>
      <c r="AS2" t="s">
        <v>148</v>
      </c>
      <c r="AT2" t="s">
        <v>149</v>
      </c>
      <c r="AU2" t="s">
        <v>145</v>
      </c>
      <c r="AV2" t="s">
        <v>148</v>
      </c>
    </row>
    <row r="3" spans="1:48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385.98999999999995</v>
      </c>
      <c r="I3" s="53">
        <v>0</v>
      </c>
      <c r="J3" s="53">
        <v>1.66</v>
      </c>
      <c r="K3" s="53">
        <v>50.61</v>
      </c>
      <c r="L3" s="53">
        <v>5.78</v>
      </c>
      <c r="M3" s="72">
        <v>0</v>
      </c>
      <c r="N3" s="71">
        <v>218.02999999999997</v>
      </c>
      <c r="O3" s="53">
        <v>75.489999999999995</v>
      </c>
      <c r="P3" s="53">
        <v>0</v>
      </c>
      <c r="Q3" s="53">
        <v>0</v>
      </c>
      <c r="R3" s="53">
        <v>0</v>
      </c>
      <c r="S3" s="72">
        <v>0</v>
      </c>
      <c r="W3">
        <v>5.78</v>
      </c>
      <c r="X3">
        <v>0</v>
      </c>
      <c r="Y3">
        <v>0</v>
      </c>
      <c r="Z3">
        <v>0</v>
      </c>
      <c r="AA3">
        <v>0.39</v>
      </c>
      <c r="AB3">
        <v>0</v>
      </c>
      <c r="AC3">
        <v>48.2</v>
      </c>
      <c r="AD3">
        <v>48.2</v>
      </c>
      <c r="AE3">
        <v>11.57</v>
      </c>
      <c r="AF3">
        <v>101.22</v>
      </c>
      <c r="AG3">
        <v>59.55</v>
      </c>
      <c r="AH3">
        <v>91.58</v>
      </c>
      <c r="AI3">
        <v>0</v>
      </c>
      <c r="AJ3">
        <v>50</v>
      </c>
      <c r="AK3">
        <v>25.49</v>
      </c>
      <c r="AL3">
        <v>0</v>
      </c>
      <c r="AM3">
        <v>0</v>
      </c>
      <c r="AN3">
        <v>0</v>
      </c>
      <c r="AO3">
        <v>158.47999999999999</v>
      </c>
      <c r="AP3">
        <v>5.78</v>
      </c>
      <c r="AQ3">
        <v>6.75</v>
      </c>
      <c r="AR3">
        <v>0</v>
      </c>
      <c r="AS3">
        <v>18.32</v>
      </c>
      <c r="AT3">
        <v>1.66</v>
      </c>
      <c r="AU3">
        <v>96.4</v>
      </c>
      <c r="AV3">
        <v>8.19</v>
      </c>
    </row>
    <row r="4" spans="1:48">
      <c r="A4" t="s">
        <v>234</v>
      </c>
      <c r="B4" t="s">
        <v>226</v>
      </c>
      <c r="C4" t="s">
        <v>228</v>
      </c>
      <c r="G4" t="s">
        <v>46</v>
      </c>
      <c r="H4" s="73">
        <v>385.98999999999995</v>
      </c>
      <c r="I4" s="46">
        <v>0</v>
      </c>
      <c r="J4" s="46">
        <v>1.66</v>
      </c>
      <c r="K4" s="46">
        <v>50.61</v>
      </c>
      <c r="L4" s="46">
        <v>5.78</v>
      </c>
      <c r="M4" s="74">
        <v>0</v>
      </c>
      <c r="N4" s="73">
        <v>218.02999999999997</v>
      </c>
      <c r="O4" s="46">
        <v>75.489999999999995</v>
      </c>
      <c r="P4" s="46">
        <v>0</v>
      </c>
      <c r="Q4" s="46">
        <v>0</v>
      </c>
      <c r="R4" s="46">
        <v>0</v>
      </c>
      <c r="S4" s="74">
        <v>0</v>
      </c>
      <c r="W4">
        <v>5.78</v>
      </c>
      <c r="X4">
        <v>0</v>
      </c>
      <c r="Y4">
        <v>0</v>
      </c>
      <c r="Z4">
        <v>0</v>
      </c>
      <c r="AA4">
        <v>0.39</v>
      </c>
      <c r="AB4">
        <v>0</v>
      </c>
      <c r="AC4">
        <v>48.2</v>
      </c>
      <c r="AD4">
        <v>48.2</v>
      </c>
      <c r="AE4">
        <v>11.57</v>
      </c>
      <c r="AF4">
        <v>101.22</v>
      </c>
      <c r="AG4">
        <v>59.55</v>
      </c>
      <c r="AH4">
        <v>91.58</v>
      </c>
      <c r="AI4">
        <v>0</v>
      </c>
      <c r="AJ4">
        <v>50</v>
      </c>
      <c r="AK4">
        <v>25.49</v>
      </c>
      <c r="AL4">
        <v>0</v>
      </c>
      <c r="AM4">
        <v>0</v>
      </c>
      <c r="AN4">
        <v>0</v>
      </c>
      <c r="AO4">
        <v>158.47999999999999</v>
      </c>
      <c r="AP4">
        <v>5.78</v>
      </c>
      <c r="AQ4">
        <v>6.75</v>
      </c>
      <c r="AR4">
        <v>0</v>
      </c>
      <c r="AS4">
        <v>18.32</v>
      </c>
      <c r="AT4">
        <v>1.66</v>
      </c>
      <c r="AU4">
        <v>96.4</v>
      </c>
      <c r="AV4">
        <v>8.19</v>
      </c>
    </row>
    <row r="5" spans="1:48">
      <c r="A5" t="s">
        <v>235</v>
      </c>
      <c r="B5" t="s">
        <v>227</v>
      </c>
      <c r="C5" t="s">
        <v>229</v>
      </c>
      <c r="G5" t="s">
        <v>47</v>
      </c>
      <c r="H5" s="73">
        <v>385.98999999999995</v>
      </c>
      <c r="I5" s="46">
        <v>0</v>
      </c>
      <c r="J5" s="46">
        <v>1.66</v>
      </c>
      <c r="K5" s="46">
        <v>50.61</v>
      </c>
      <c r="L5" s="46">
        <v>5.78</v>
      </c>
      <c r="M5" s="74">
        <v>0</v>
      </c>
      <c r="N5" s="73">
        <v>218.02999999999997</v>
      </c>
      <c r="O5" s="46">
        <v>75.489999999999995</v>
      </c>
      <c r="P5" s="46">
        <v>0</v>
      </c>
      <c r="Q5" s="46">
        <v>0</v>
      </c>
      <c r="R5" s="46">
        <v>0</v>
      </c>
      <c r="S5" s="74">
        <v>0</v>
      </c>
      <c r="W5">
        <v>5.78</v>
      </c>
      <c r="X5">
        <v>0</v>
      </c>
      <c r="Y5">
        <v>0</v>
      </c>
      <c r="Z5">
        <v>0</v>
      </c>
      <c r="AA5">
        <v>0.39</v>
      </c>
      <c r="AB5">
        <v>0</v>
      </c>
      <c r="AC5">
        <v>48.2</v>
      </c>
      <c r="AD5">
        <v>48.2</v>
      </c>
      <c r="AE5">
        <v>11.57</v>
      </c>
      <c r="AF5">
        <v>101.22</v>
      </c>
      <c r="AG5">
        <v>59.55</v>
      </c>
      <c r="AH5">
        <v>91.58</v>
      </c>
      <c r="AI5">
        <v>0</v>
      </c>
      <c r="AJ5">
        <v>50</v>
      </c>
      <c r="AK5">
        <v>25.49</v>
      </c>
      <c r="AL5">
        <v>0</v>
      </c>
      <c r="AM5">
        <v>0</v>
      </c>
      <c r="AN5">
        <v>0</v>
      </c>
      <c r="AO5">
        <v>158.47999999999999</v>
      </c>
      <c r="AP5">
        <v>5.78</v>
      </c>
      <c r="AQ5">
        <v>6.75</v>
      </c>
      <c r="AR5">
        <v>0</v>
      </c>
      <c r="AS5">
        <v>18.32</v>
      </c>
      <c r="AT5">
        <v>1.66</v>
      </c>
      <c r="AU5">
        <v>96.4</v>
      </c>
      <c r="AV5">
        <v>8.19</v>
      </c>
    </row>
    <row r="6" spans="1:48">
      <c r="A6" t="s">
        <v>236</v>
      </c>
      <c r="B6" t="s">
        <v>258</v>
      </c>
      <c r="C6" t="s">
        <v>230</v>
      </c>
      <c r="G6" t="s">
        <v>48</v>
      </c>
      <c r="H6" s="73">
        <v>385.98999999999995</v>
      </c>
      <c r="I6" s="46">
        <v>0</v>
      </c>
      <c r="J6" s="46">
        <v>1.66</v>
      </c>
      <c r="K6" s="46">
        <v>50.61</v>
      </c>
      <c r="L6" s="46">
        <v>5.78</v>
      </c>
      <c r="M6" s="74">
        <v>0</v>
      </c>
      <c r="N6" s="73">
        <v>218.02999999999997</v>
      </c>
      <c r="O6" s="46">
        <v>75.489999999999995</v>
      </c>
      <c r="P6" s="46">
        <v>0</v>
      </c>
      <c r="Q6" s="46">
        <v>0</v>
      </c>
      <c r="R6" s="46">
        <v>0</v>
      </c>
      <c r="S6" s="74">
        <v>0</v>
      </c>
      <c r="W6">
        <v>5.78</v>
      </c>
      <c r="X6">
        <v>0</v>
      </c>
      <c r="Y6">
        <v>0</v>
      </c>
      <c r="Z6">
        <v>0</v>
      </c>
      <c r="AA6">
        <v>0.39</v>
      </c>
      <c r="AB6">
        <v>0</v>
      </c>
      <c r="AC6">
        <v>48.2</v>
      </c>
      <c r="AD6">
        <v>48.2</v>
      </c>
      <c r="AE6">
        <v>11.57</v>
      </c>
      <c r="AF6">
        <v>101.22</v>
      </c>
      <c r="AG6">
        <v>59.55</v>
      </c>
      <c r="AH6">
        <v>91.58</v>
      </c>
      <c r="AI6">
        <v>0</v>
      </c>
      <c r="AJ6">
        <v>50</v>
      </c>
      <c r="AK6">
        <v>25.49</v>
      </c>
      <c r="AL6">
        <v>0</v>
      </c>
      <c r="AM6">
        <v>0</v>
      </c>
      <c r="AN6">
        <v>0</v>
      </c>
      <c r="AO6">
        <v>158.47999999999999</v>
      </c>
      <c r="AP6">
        <v>5.78</v>
      </c>
      <c r="AQ6">
        <v>6.75</v>
      </c>
      <c r="AR6">
        <v>0</v>
      </c>
      <c r="AS6">
        <v>18.32</v>
      </c>
      <c r="AT6">
        <v>1.66</v>
      </c>
      <c r="AU6">
        <v>96.4</v>
      </c>
      <c r="AV6">
        <v>8.19</v>
      </c>
    </row>
    <row r="7" spans="1:48">
      <c r="A7" t="s">
        <v>237</v>
      </c>
      <c r="B7" t="s">
        <v>280</v>
      </c>
      <c r="C7" t="s">
        <v>259</v>
      </c>
      <c r="G7" t="s">
        <v>49</v>
      </c>
      <c r="H7" s="73">
        <v>385.98999999999995</v>
      </c>
      <c r="I7" s="46">
        <v>0</v>
      </c>
      <c r="J7" s="46">
        <v>1.66</v>
      </c>
      <c r="K7" s="46">
        <v>50.61</v>
      </c>
      <c r="L7" s="46">
        <v>5.78</v>
      </c>
      <c r="M7" s="74">
        <v>0</v>
      </c>
      <c r="N7" s="73">
        <v>218.02999999999997</v>
      </c>
      <c r="O7" s="46">
        <v>75.489999999999995</v>
      </c>
      <c r="P7" s="46">
        <v>0</v>
      </c>
      <c r="Q7" s="46">
        <v>0</v>
      </c>
      <c r="R7" s="46">
        <v>0</v>
      </c>
      <c r="S7" s="74">
        <v>0</v>
      </c>
      <c r="W7">
        <v>5.78</v>
      </c>
      <c r="X7">
        <v>0</v>
      </c>
      <c r="Y7">
        <v>0</v>
      </c>
      <c r="Z7">
        <v>0</v>
      </c>
      <c r="AA7">
        <v>0.39</v>
      </c>
      <c r="AB7">
        <v>0</v>
      </c>
      <c r="AC7">
        <v>48.2</v>
      </c>
      <c r="AD7">
        <v>48.2</v>
      </c>
      <c r="AE7">
        <v>11.57</v>
      </c>
      <c r="AF7">
        <v>101.22</v>
      </c>
      <c r="AG7">
        <v>59.55</v>
      </c>
      <c r="AH7">
        <v>91.58</v>
      </c>
      <c r="AI7">
        <v>0</v>
      </c>
      <c r="AJ7">
        <v>50</v>
      </c>
      <c r="AK7">
        <v>25.49</v>
      </c>
      <c r="AL7">
        <v>0</v>
      </c>
      <c r="AM7">
        <v>0</v>
      </c>
      <c r="AN7">
        <v>0</v>
      </c>
      <c r="AO7">
        <v>158.47999999999999</v>
      </c>
      <c r="AP7">
        <v>5.78</v>
      </c>
      <c r="AQ7">
        <v>6.75</v>
      </c>
      <c r="AR7">
        <v>0</v>
      </c>
      <c r="AS7">
        <v>18.32</v>
      </c>
      <c r="AT7">
        <v>1.66</v>
      </c>
      <c r="AU7">
        <v>96.4</v>
      </c>
      <c r="AV7">
        <v>8.19</v>
      </c>
    </row>
    <row r="8" spans="1:48">
      <c r="A8" t="s">
        <v>238</v>
      </c>
      <c r="B8" t="s">
        <v>315</v>
      </c>
      <c r="C8" t="s">
        <v>231</v>
      </c>
      <c r="G8" t="s">
        <v>50</v>
      </c>
      <c r="H8" s="73">
        <v>385.98999999999995</v>
      </c>
      <c r="I8" s="46">
        <v>0</v>
      </c>
      <c r="J8" s="46">
        <v>1.66</v>
      </c>
      <c r="K8" s="46">
        <v>50.61</v>
      </c>
      <c r="L8" s="46">
        <v>5.78</v>
      </c>
      <c r="M8" s="74">
        <v>0</v>
      </c>
      <c r="N8" s="73">
        <v>218.02999999999997</v>
      </c>
      <c r="O8" s="46">
        <v>75.489999999999995</v>
      </c>
      <c r="P8" s="46">
        <v>0</v>
      </c>
      <c r="Q8" s="46">
        <v>0</v>
      </c>
      <c r="R8" s="46">
        <v>0</v>
      </c>
      <c r="S8" s="74">
        <v>0</v>
      </c>
      <c r="W8">
        <v>5.78</v>
      </c>
      <c r="X8">
        <v>0</v>
      </c>
      <c r="Y8">
        <v>0</v>
      </c>
      <c r="Z8">
        <v>0</v>
      </c>
      <c r="AA8">
        <v>0.39</v>
      </c>
      <c r="AB8">
        <v>0</v>
      </c>
      <c r="AC8">
        <v>48.2</v>
      </c>
      <c r="AD8">
        <v>48.2</v>
      </c>
      <c r="AE8">
        <v>11.57</v>
      </c>
      <c r="AF8">
        <v>101.22</v>
      </c>
      <c r="AG8">
        <v>59.55</v>
      </c>
      <c r="AH8">
        <v>91.58</v>
      </c>
      <c r="AI8">
        <v>0</v>
      </c>
      <c r="AJ8">
        <v>50</v>
      </c>
      <c r="AK8">
        <v>25.49</v>
      </c>
      <c r="AL8">
        <v>0</v>
      </c>
      <c r="AM8">
        <v>0</v>
      </c>
      <c r="AN8">
        <v>0</v>
      </c>
      <c r="AO8">
        <v>158.47999999999999</v>
      </c>
      <c r="AP8">
        <v>5.78</v>
      </c>
      <c r="AQ8">
        <v>6.75</v>
      </c>
      <c r="AR8">
        <v>0</v>
      </c>
      <c r="AS8">
        <v>18.32</v>
      </c>
      <c r="AT8">
        <v>1.66</v>
      </c>
      <c r="AU8">
        <v>96.4</v>
      </c>
      <c r="AV8">
        <v>8.19</v>
      </c>
    </row>
    <row r="9" spans="1:48">
      <c r="A9" t="s">
        <v>239</v>
      </c>
      <c r="B9" t="s">
        <v>335</v>
      </c>
      <c r="C9" t="s">
        <v>232</v>
      </c>
      <c r="G9" t="s">
        <v>51</v>
      </c>
      <c r="H9" s="73">
        <v>385.98999999999995</v>
      </c>
      <c r="I9" s="46">
        <v>0</v>
      </c>
      <c r="J9" s="46">
        <v>1.66</v>
      </c>
      <c r="K9" s="46">
        <v>50.61</v>
      </c>
      <c r="L9" s="46">
        <v>5.78</v>
      </c>
      <c r="M9" s="74">
        <v>0</v>
      </c>
      <c r="N9" s="73">
        <v>218.02999999999997</v>
      </c>
      <c r="O9" s="46">
        <v>75.489999999999995</v>
      </c>
      <c r="P9" s="46">
        <v>0</v>
      </c>
      <c r="Q9" s="46">
        <v>0</v>
      </c>
      <c r="R9" s="46">
        <v>0</v>
      </c>
      <c r="S9" s="74">
        <v>0</v>
      </c>
      <c r="W9">
        <v>5.78</v>
      </c>
      <c r="X9">
        <v>0</v>
      </c>
      <c r="Y9">
        <v>0</v>
      </c>
      <c r="Z9">
        <v>0</v>
      </c>
      <c r="AA9">
        <v>0.39</v>
      </c>
      <c r="AB9">
        <v>0</v>
      </c>
      <c r="AC9">
        <v>48.2</v>
      </c>
      <c r="AD9">
        <v>48.2</v>
      </c>
      <c r="AE9">
        <v>11.57</v>
      </c>
      <c r="AF9">
        <v>101.22</v>
      </c>
      <c r="AG9">
        <v>59.55</v>
      </c>
      <c r="AH9">
        <v>91.58</v>
      </c>
      <c r="AI9">
        <v>0</v>
      </c>
      <c r="AJ9">
        <v>50</v>
      </c>
      <c r="AK9">
        <v>25.49</v>
      </c>
      <c r="AL9">
        <v>0</v>
      </c>
      <c r="AM9">
        <v>0</v>
      </c>
      <c r="AN9">
        <v>0</v>
      </c>
      <c r="AO9">
        <v>158.47999999999999</v>
      </c>
      <c r="AP9">
        <v>5.78</v>
      </c>
      <c r="AQ9">
        <v>6.75</v>
      </c>
      <c r="AR9">
        <v>0</v>
      </c>
      <c r="AS9">
        <v>18.32</v>
      </c>
      <c r="AT9">
        <v>1.66</v>
      </c>
      <c r="AU9">
        <v>96.4</v>
      </c>
      <c r="AV9">
        <v>8.19</v>
      </c>
    </row>
    <row r="10" spans="1:48">
      <c r="A10" t="s">
        <v>260</v>
      </c>
      <c r="C10" t="s">
        <v>233</v>
      </c>
      <c r="G10" t="s">
        <v>52</v>
      </c>
      <c r="H10" s="73">
        <v>385.98999999999995</v>
      </c>
      <c r="I10" s="46">
        <v>0</v>
      </c>
      <c r="J10" s="46">
        <v>1.66</v>
      </c>
      <c r="K10" s="46">
        <v>50.61</v>
      </c>
      <c r="L10" s="46">
        <v>5.78</v>
      </c>
      <c r="M10" s="74">
        <v>0</v>
      </c>
      <c r="N10" s="73">
        <v>218.02999999999997</v>
      </c>
      <c r="O10" s="46">
        <v>75.489999999999995</v>
      </c>
      <c r="P10" s="46">
        <v>0</v>
      </c>
      <c r="Q10" s="46">
        <v>0</v>
      </c>
      <c r="R10" s="46">
        <v>0</v>
      </c>
      <c r="S10" s="74">
        <v>0</v>
      </c>
      <c r="W10">
        <v>5.78</v>
      </c>
      <c r="X10">
        <v>0</v>
      </c>
      <c r="Y10">
        <v>0</v>
      </c>
      <c r="Z10">
        <v>0</v>
      </c>
      <c r="AA10">
        <v>0.39</v>
      </c>
      <c r="AB10">
        <v>0</v>
      </c>
      <c r="AC10">
        <v>48.2</v>
      </c>
      <c r="AD10">
        <v>48.2</v>
      </c>
      <c r="AE10">
        <v>11.57</v>
      </c>
      <c r="AF10">
        <v>101.22</v>
      </c>
      <c r="AG10">
        <v>59.55</v>
      </c>
      <c r="AH10">
        <v>91.58</v>
      </c>
      <c r="AI10">
        <v>0</v>
      </c>
      <c r="AJ10">
        <v>50</v>
      </c>
      <c r="AK10">
        <v>25.49</v>
      </c>
      <c r="AL10">
        <v>0</v>
      </c>
      <c r="AM10">
        <v>0</v>
      </c>
      <c r="AN10">
        <v>0</v>
      </c>
      <c r="AO10">
        <v>158.47999999999999</v>
      </c>
      <c r="AP10">
        <v>5.78</v>
      </c>
      <c r="AQ10">
        <v>6.75</v>
      </c>
      <c r="AR10">
        <v>0</v>
      </c>
      <c r="AS10">
        <v>18.32</v>
      </c>
      <c r="AT10">
        <v>1.66</v>
      </c>
      <c r="AU10">
        <v>96.4</v>
      </c>
      <c r="AV10">
        <v>8.19</v>
      </c>
    </row>
    <row r="11" spans="1:48">
      <c r="A11" t="s">
        <v>240</v>
      </c>
      <c r="C11" t="s">
        <v>316</v>
      </c>
      <c r="G11" t="s">
        <v>53</v>
      </c>
      <c r="H11" s="73">
        <v>385.98999999999995</v>
      </c>
      <c r="I11" s="46">
        <v>0</v>
      </c>
      <c r="J11" s="46">
        <v>1.66</v>
      </c>
      <c r="K11" s="46">
        <v>50.61</v>
      </c>
      <c r="L11" s="46">
        <v>5.78</v>
      </c>
      <c r="M11" s="74">
        <v>0</v>
      </c>
      <c r="N11" s="73">
        <v>218.02999999999997</v>
      </c>
      <c r="O11" s="46">
        <v>75.489999999999995</v>
      </c>
      <c r="P11" s="46">
        <v>0</v>
      </c>
      <c r="Q11" s="46">
        <v>0</v>
      </c>
      <c r="R11" s="46">
        <v>0</v>
      </c>
      <c r="S11" s="74">
        <v>0</v>
      </c>
      <c r="W11">
        <v>5.78</v>
      </c>
      <c r="X11">
        <v>0</v>
      </c>
      <c r="Y11">
        <v>0</v>
      </c>
      <c r="Z11">
        <v>0</v>
      </c>
      <c r="AA11">
        <v>0.39</v>
      </c>
      <c r="AB11">
        <v>0</v>
      </c>
      <c r="AC11">
        <v>48.2</v>
      </c>
      <c r="AD11">
        <v>48.2</v>
      </c>
      <c r="AE11">
        <v>11.57</v>
      </c>
      <c r="AF11">
        <v>101.22</v>
      </c>
      <c r="AG11">
        <v>59.55</v>
      </c>
      <c r="AH11">
        <v>91.58</v>
      </c>
      <c r="AI11">
        <v>0</v>
      </c>
      <c r="AJ11">
        <v>50</v>
      </c>
      <c r="AK11">
        <v>25.49</v>
      </c>
      <c r="AL11">
        <v>0</v>
      </c>
      <c r="AM11">
        <v>0</v>
      </c>
      <c r="AN11">
        <v>0</v>
      </c>
      <c r="AO11">
        <v>158.47999999999999</v>
      </c>
      <c r="AP11">
        <v>5.78</v>
      </c>
      <c r="AQ11">
        <v>6.75</v>
      </c>
      <c r="AR11">
        <v>0</v>
      </c>
      <c r="AS11">
        <v>18.32</v>
      </c>
      <c r="AT11">
        <v>1.66</v>
      </c>
      <c r="AU11">
        <v>96.4</v>
      </c>
      <c r="AV11">
        <v>8.19</v>
      </c>
    </row>
    <row r="12" spans="1:48">
      <c r="A12" t="s">
        <v>241</v>
      </c>
      <c r="C12" t="s">
        <v>336</v>
      </c>
      <c r="G12" t="s">
        <v>54</v>
      </c>
      <c r="H12" s="73">
        <v>385.98999999999995</v>
      </c>
      <c r="I12" s="46">
        <v>0</v>
      </c>
      <c r="J12" s="46">
        <v>1.66</v>
      </c>
      <c r="K12" s="46">
        <v>50.61</v>
      </c>
      <c r="L12" s="46">
        <v>5.78</v>
      </c>
      <c r="M12" s="74">
        <v>0</v>
      </c>
      <c r="N12" s="73">
        <v>218.02999999999997</v>
      </c>
      <c r="O12" s="46">
        <v>75.489999999999995</v>
      </c>
      <c r="P12" s="46">
        <v>0</v>
      </c>
      <c r="Q12" s="46">
        <v>0</v>
      </c>
      <c r="R12" s="46">
        <v>0</v>
      </c>
      <c r="S12" s="74">
        <v>0</v>
      </c>
      <c r="W12">
        <v>5.78</v>
      </c>
      <c r="X12">
        <v>0</v>
      </c>
      <c r="Y12">
        <v>0</v>
      </c>
      <c r="Z12">
        <v>0</v>
      </c>
      <c r="AA12">
        <v>0.39</v>
      </c>
      <c r="AB12">
        <v>0</v>
      </c>
      <c r="AC12">
        <v>48.2</v>
      </c>
      <c r="AD12">
        <v>48.2</v>
      </c>
      <c r="AE12">
        <v>11.57</v>
      </c>
      <c r="AF12">
        <v>101.22</v>
      </c>
      <c r="AG12">
        <v>59.55</v>
      </c>
      <c r="AH12">
        <v>91.58</v>
      </c>
      <c r="AI12">
        <v>0</v>
      </c>
      <c r="AJ12">
        <v>50</v>
      </c>
      <c r="AK12">
        <v>25.49</v>
      </c>
      <c r="AL12">
        <v>0</v>
      </c>
      <c r="AM12">
        <v>0</v>
      </c>
      <c r="AN12">
        <v>0</v>
      </c>
      <c r="AO12">
        <v>158.47999999999999</v>
      </c>
      <c r="AP12">
        <v>5.78</v>
      </c>
      <c r="AQ12">
        <v>6.75</v>
      </c>
      <c r="AR12">
        <v>0</v>
      </c>
      <c r="AS12">
        <v>18.32</v>
      </c>
      <c r="AT12">
        <v>1.66</v>
      </c>
      <c r="AU12">
        <v>96.4</v>
      </c>
      <c r="AV12">
        <v>8.19</v>
      </c>
    </row>
    <row r="13" spans="1:48">
      <c r="A13" t="s">
        <v>242</v>
      </c>
      <c r="G13" t="s">
        <v>55</v>
      </c>
      <c r="H13" s="73">
        <v>385.98999999999995</v>
      </c>
      <c r="I13" s="46">
        <v>0</v>
      </c>
      <c r="J13" s="46">
        <v>1.66</v>
      </c>
      <c r="K13" s="46">
        <v>50.61</v>
      </c>
      <c r="L13" s="46">
        <v>5.78</v>
      </c>
      <c r="M13" s="74">
        <v>0</v>
      </c>
      <c r="N13" s="73">
        <v>218.02999999999997</v>
      </c>
      <c r="O13" s="46">
        <v>75.489999999999995</v>
      </c>
      <c r="P13" s="46">
        <v>0</v>
      </c>
      <c r="Q13" s="46">
        <v>0</v>
      </c>
      <c r="R13" s="46">
        <v>0</v>
      </c>
      <c r="S13" s="74">
        <v>0</v>
      </c>
      <c r="W13">
        <v>5.78</v>
      </c>
      <c r="X13">
        <v>0</v>
      </c>
      <c r="Y13">
        <v>0</v>
      </c>
      <c r="Z13">
        <v>0</v>
      </c>
      <c r="AA13">
        <v>0.39</v>
      </c>
      <c r="AB13">
        <v>0</v>
      </c>
      <c r="AC13">
        <v>48.2</v>
      </c>
      <c r="AD13">
        <v>48.2</v>
      </c>
      <c r="AE13">
        <v>11.57</v>
      </c>
      <c r="AF13">
        <v>101.22</v>
      </c>
      <c r="AG13">
        <v>59.55</v>
      </c>
      <c r="AH13">
        <v>91.58</v>
      </c>
      <c r="AI13">
        <v>0</v>
      </c>
      <c r="AJ13">
        <v>50</v>
      </c>
      <c r="AK13">
        <v>25.49</v>
      </c>
      <c r="AL13">
        <v>0</v>
      </c>
      <c r="AM13">
        <v>0</v>
      </c>
      <c r="AN13">
        <v>0</v>
      </c>
      <c r="AO13">
        <v>158.47999999999999</v>
      </c>
      <c r="AP13">
        <v>5.78</v>
      </c>
      <c r="AQ13">
        <v>6.75</v>
      </c>
      <c r="AR13">
        <v>0</v>
      </c>
      <c r="AS13">
        <v>18.32</v>
      </c>
      <c r="AT13">
        <v>1.66</v>
      </c>
      <c r="AU13">
        <v>96.4</v>
      </c>
      <c r="AV13">
        <v>8.19</v>
      </c>
    </row>
    <row r="14" spans="1:48">
      <c r="A14" t="s">
        <v>243</v>
      </c>
      <c r="G14" t="s">
        <v>56</v>
      </c>
      <c r="H14" s="73">
        <v>385.98999999999995</v>
      </c>
      <c r="I14" s="46">
        <v>0</v>
      </c>
      <c r="J14" s="46">
        <v>1.66</v>
      </c>
      <c r="K14" s="46">
        <v>50.61</v>
      </c>
      <c r="L14" s="46">
        <v>5.78</v>
      </c>
      <c r="M14" s="74">
        <v>0</v>
      </c>
      <c r="N14" s="73">
        <v>218.02999999999997</v>
      </c>
      <c r="O14" s="46">
        <v>75.489999999999995</v>
      </c>
      <c r="P14" s="46">
        <v>0</v>
      </c>
      <c r="Q14" s="46">
        <v>0</v>
      </c>
      <c r="R14" s="46">
        <v>0</v>
      </c>
      <c r="S14" s="74">
        <v>0</v>
      </c>
      <c r="W14">
        <v>5.78</v>
      </c>
      <c r="X14">
        <v>0</v>
      </c>
      <c r="Y14">
        <v>0</v>
      </c>
      <c r="Z14">
        <v>0</v>
      </c>
      <c r="AA14">
        <v>0.39</v>
      </c>
      <c r="AB14">
        <v>0</v>
      </c>
      <c r="AC14">
        <v>48.2</v>
      </c>
      <c r="AD14">
        <v>48.2</v>
      </c>
      <c r="AE14">
        <v>11.57</v>
      </c>
      <c r="AF14">
        <v>101.22</v>
      </c>
      <c r="AG14">
        <v>59.55</v>
      </c>
      <c r="AH14">
        <v>91.58</v>
      </c>
      <c r="AI14">
        <v>0</v>
      </c>
      <c r="AJ14">
        <v>50</v>
      </c>
      <c r="AK14">
        <v>25.49</v>
      </c>
      <c r="AL14">
        <v>0</v>
      </c>
      <c r="AM14">
        <v>0</v>
      </c>
      <c r="AN14">
        <v>0</v>
      </c>
      <c r="AO14">
        <v>158.47999999999999</v>
      </c>
      <c r="AP14">
        <v>5.78</v>
      </c>
      <c r="AQ14">
        <v>6.75</v>
      </c>
      <c r="AR14">
        <v>0</v>
      </c>
      <c r="AS14">
        <v>18.32</v>
      </c>
      <c r="AT14">
        <v>1.66</v>
      </c>
      <c r="AU14">
        <v>96.4</v>
      </c>
      <c r="AV14">
        <v>8.19</v>
      </c>
    </row>
    <row r="15" spans="1:48">
      <c r="A15" t="s">
        <v>244</v>
      </c>
      <c r="G15" t="s">
        <v>57</v>
      </c>
      <c r="H15" s="73">
        <v>385.98999999999995</v>
      </c>
      <c r="I15" s="46">
        <v>0</v>
      </c>
      <c r="J15" s="46">
        <v>1.66</v>
      </c>
      <c r="K15" s="46">
        <v>50.61</v>
      </c>
      <c r="L15" s="46">
        <v>5.78</v>
      </c>
      <c r="M15" s="74">
        <v>0</v>
      </c>
      <c r="N15" s="73">
        <v>218.02999999999997</v>
      </c>
      <c r="O15" s="46">
        <v>75.489999999999995</v>
      </c>
      <c r="P15" s="46">
        <v>0</v>
      </c>
      <c r="Q15" s="46">
        <v>0</v>
      </c>
      <c r="R15" s="46">
        <v>0</v>
      </c>
      <c r="S15" s="74">
        <v>0</v>
      </c>
      <c r="W15">
        <v>5.78</v>
      </c>
      <c r="X15">
        <v>0</v>
      </c>
      <c r="Y15">
        <v>0</v>
      </c>
      <c r="Z15">
        <v>0</v>
      </c>
      <c r="AA15">
        <v>0.39</v>
      </c>
      <c r="AB15">
        <v>0</v>
      </c>
      <c r="AC15">
        <v>48.2</v>
      </c>
      <c r="AD15">
        <v>48.2</v>
      </c>
      <c r="AE15">
        <v>11.57</v>
      </c>
      <c r="AF15">
        <v>101.22</v>
      </c>
      <c r="AG15">
        <v>59.55</v>
      </c>
      <c r="AH15">
        <v>91.58</v>
      </c>
      <c r="AI15">
        <v>0</v>
      </c>
      <c r="AJ15">
        <v>50</v>
      </c>
      <c r="AK15">
        <v>25.49</v>
      </c>
      <c r="AL15">
        <v>0</v>
      </c>
      <c r="AM15">
        <v>0</v>
      </c>
      <c r="AN15">
        <v>0</v>
      </c>
      <c r="AO15">
        <v>158.47999999999999</v>
      </c>
      <c r="AP15">
        <v>5.78</v>
      </c>
      <c r="AQ15">
        <v>6.75</v>
      </c>
      <c r="AR15">
        <v>0</v>
      </c>
      <c r="AS15">
        <v>18.32</v>
      </c>
      <c r="AT15">
        <v>1.66</v>
      </c>
      <c r="AU15">
        <v>96.4</v>
      </c>
      <c r="AV15">
        <v>8.19</v>
      </c>
    </row>
    <row r="16" spans="1:48">
      <c r="A16" t="s">
        <v>245</v>
      </c>
      <c r="G16" t="s">
        <v>58</v>
      </c>
      <c r="H16" s="73">
        <v>385.98999999999995</v>
      </c>
      <c r="I16" s="46">
        <v>0</v>
      </c>
      <c r="J16" s="46">
        <v>1.66</v>
      </c>
      <c r="K16" s="46">
        <v>50.61</v>
      </c>
      <c r="L16" s="46">
        <v>5.78</v>
      </c>
      <c r="M16" s="74">
        <v>0</v>
      </c>
      <c r="N16" s="73">
        <v>218.02999999999997</v>
      </c>
      <c r="O16" s="46">
        <v>75.489999999999995</v>
      </c>
      <c r="P16" s="46">
        <v>0</v>
      </c>
      <c r="Q16" s="46">
        <v>0</v>
      </c>
      <c r="R16" s="46">
        <v>0</v>
      </c>
      <c r="S16" s="74">
        <v>0</v>
      </c>
      <c r="W16">
        <v>5.78</v>
      </c>
      <c r="X16">
        <v>0</v>
      </c>
      <c r="Y16">
        <v>0</v>
      </c>
      <c r="Z16">
        <v>0</v>
      </c>
      <c r="AA16">
        <v>0.39</v>
      </c>
      <c r="AB16">
        <v>0</v>
      </c>
      <c r="AC16">
        <v>48.2</v>
      </c>
      <c r="AD16">
        <v>48.2</v>
      </c>
      <c r="AE16">
        <v>11.57</v>
      </c>
      <c r="AF16">
        <v>101.22</v>
      </c>
      <c r="AG16">
        <v>59.55</v>
      </c>
      <c r="AH16">
        <v>91.58</v>
      </c>
      <c r="AI16">
        <v>0</v>
      </c>
      <c r="AJ16">
        <v>50</v>
      </c>
      <c r="AK16">
        <v>25.49</v>
      </c>
      <c r="AL16">
        <v>0</v>
      </c>
      <c r="AM16">
        <v>0</v>
      </c>
      <c r="AN16">
        <v>0</v>
      </c>
      <c r="AO16">
        <v>158.47999999999999</v>
      </c>
      <c r="AP16">
        <v>5.78</v>
      </c>
      <c r="AQ16">
        <v>6.75</v>
      </c>
      <c r="AR16">
        <v>0</v>
      </c>
      <c r="AS16">
        <v>18.32</v>
      </c>
      <c r="AT16">
        <v>1.66</v>
      </c>
      <c r="AU16">
        <v>96.4</v>
      </c>
      <c r="AV16">
        <v>8.19</v>
      </c>
    </row>
    <row r="17" spans="1:48">
      <c r="A17" t="s">
        <v>246</v>
      </c>
      <c r="G17" t="s">
        <v>59</v>
      </c>
      <c r="H17" s="73">
        <v>385.98999999999995</v>
      </c>
      <c r="I17" s="46">
        <v>0</v>
      </c>
      <c r="J17" s="46">
        <v>1.66</v>
      </c>
      <c r="K17" s="46">
        <v>50.61</v>
      </c>
      <c r="L17" s="46">
        <v>5.78</v>
      </c>
      <c r="M17" s="74">
        <v>0</v>
      </c>
      <c r="N17" s="73">
        <v>218.02999999999997</v>
      </c>
      <c r="O17" s="46">
        <v>75.489999999999995</v>
      </c>
      <c r="P17" s="46">
        <v>0</v>
      </c>
      <c r="Q17" s="46">
        <v>0</v>
      </c>
      <c r="R17" s="46">
        <v>0</v>
      </c>
      <c r="S17" s="74">
        <v>0</v>
      </c>
      <c r="W17">
        <v>5.78</v>
      </c>
      <c r="X17">
        <v>0</v>
      </c>
      <c r="Y17">
        <v>0</v>
      </c>
      <c r="Z17">
        <v>0</v>
      </c>
      <c r="AA17">
        <v>0.39</v>
      </c>
      <c r="AB17">
        <v>0</v>
      </c>
      <c r="AC17">
        <v>48.2</v>
      </c>
      <c r="AD17">
        <v>48.2</v>
      </c>
      <c r="AE17">
        <v>11.57</v>
      </c>
      <c r="AF17">
        <v>101.22</v>
      </c>
      <c r="AG17">
        <v>59.55</v>
      </c>
      <c r="AH17">
        <v>91.58</v>
      </c>
      <c r="AI17">
        <v>0</v>
      </c>
      <c r="AJ17">
        <v>50</v>
      </c>
      <c r="AK17">
        <v>25.49</v>
      </c>
      <c r="AL17">
        <v>0</v>
      </c>
      <c r="AM17">
        <v>0</v>
      </c>
      <c r="AN17">
        <v>0</v>
      </c>
      <c r="AO17">
        <v>158.47999999999999</v>
      </c>
      <c r="AP17">
        <v>5.78</v>
      </c>
      <c r="AQ17">
        <v>6.75</v>
      </c>
      <c r="AR17">
        <v>0</v>
      </c>
      <c r="AS17">
        <v>18.32</v>
      </c>
      <c r="AT17">
        <v>1.66</v>
      </c>
      <c r="AU17">
        <v>96.4</v>
      </c>
      <c r="AV17">
        <v>8.19</v>
      </c>
    </row>
    <row r="18" spans="1:48">
      <c r="A18" t="s">
        <v>247</v>
      </c>
      <c r="G18" t="s">
        <v>60</v>
      </c>
      <c r="H18" s="73">
        <v>385.98999999999995</v>
      </c>
      <c r="I18" s="46">
        <v>0</v>
      </c>
      <c r="J18" s="46">
        <v>1.66</v>
      </c>
      <c r="K18" s="46">
        <v>50.61</v>
      </c>
      <c r="L18" s="46">
        <v>5.78</v>
      </c>
      <c r="M18" s="74">
        <v>0</v>
      </c>
      <c r="N18" s="73">
        <v>218.02999999999997</v>
      </c>
      <c r="O18" s="46">
        <v>75.489999999999995</v>
      </c>
      <c r="P18" s="46">
        <v>0</v>
      </c>
      <c r="Q18" s="46">
        <v>0</v>
      </c>
      <c r="R18" s="46">
        <v>0</v>
      </c>
      <c r="S18" s="74">
        <v>0</v>
      </c>
      <c r="W18">
        <v>5.78</v>
      </c>
      <c r="X18">
        <v>0</v>
      </c>
      <c r="Y18">
        <v>0</v>
      </c>
      <c r="Z18">
        <v>0</v>
      </c>
      <c r="AA18">
        <v>0.39</v>
      </c>
      <c r="AB18">
        <v>0</v>
      </c>
      <c r="AC18">
        <v>48.2</v>
      </c>
      <c r="AD18">
        <v>48.2</v>
      </c>
      <c r="AE18">
        <v>11.57</v>
      </c>
      <c r="AF18">
        <v>101.22</v>
      </c>
      <c r="AG18">
        <v>59.55</v>
      </c>
      <c r="AH18">
        <v>91.58</v>
      </c>
      <c r="AI18">
        <v>0</v>
      </c>
      <c r="AJ18">
        <v>50</v>
      </c>
      <c r="AK18">
        <v>25.49</v>
      </c>
      <c r="AL18">
        <v>0</v>
      </c>
      <c r="AM18">
        <v>0</v>
      </c>
      <c r="AN18">
        <v>0</v>
      </c>
      <c r="AO18">
        <v>158.47999999999999</v>
      </c>
      <c r="AP18">
        <v>5.78</v>
      </c>
      <c r="AQ18">
        <v>6.75</v>
      </c>
      <c r="AR18">
        <v>0</v>
      </c>
      <c r="AS18">
        <v>18.32</v>
      </c>
      <c r="AT18">
        <v>1.66</v>
      </c>
      <c r="AU18">
        <v>96.4</v>
      </c>
      <c r="AV18">
        <v>8.19</v>
      </c>
    </row>
    <row r="19" spans="1:48">
      <c r="A19" t="s">
        <v>261</v>
      </c>
      <c r="G19" t="s">
        <v>61</v>
      </c>
      <c r="H19" s="73">
        <v>385.98999999999995</v>
      </c>
      <c r="I19" s="46">
        <v>0</v>
      </c>
      <c r="J19" s="46">
        <v>1.66</v>
      </c>
      <c r="K19" s="46">
        <v>50.61</v>
      </c>
      <c r="L19" s="46">
        <v>5.78</v>
      </c>
      <c r="M19" s="74">
        <v>0</v>
      </c>
      <c r="N19" s="73">
        <v>218.02999999999997</v>
      </c>
      <c r="O19" s="46">
        <v>75.489999999999995</v>
      </c>
      <c r="P19" s="46">
        <v>0</v>
      </c>
      <c r="Q19" s="46">
        <v>0</v>
      </c>
      <c r="R19" s="46">
        <v>0</v>
      </c>
      <c r="S19" s="74">
        <v>0</v>
      </c>
      <c r="W19">
        <v>5.78</v>
      </c>
      <c r="X19">
        <v>0</v>
      </c>
      <c r="Y19">
        <v>0</v>
      </c>
      <c r="Z19">
        <v>0</v>
      </c>
      <c r="AA19">
        <v>0.39</v>
      </c>
      <c r="AB19">
        <v>0</v>
      </c>
      <c r="AC19">
        <v>48.2</v>
      </c>
      <c r="AD19">
        <v>48.2</v>
      </c>
      <c r="AE19">
        <v>11.57</v>
      </c>
      <c r="AF19">
        <v>101.22</v>
      </c>
      <c r="AG19">
        <v>59.55</v>
      </c>
      <c r="AH19">
        <v>91.58</v>
      </c>
      <c r="AI19">
        <v>0</v>
      </c>
      <c r="AJ19">
        <v>50</v>
      </c>
      <c r="AK19">
        <v>25.49</v>
      </c>
      <c r="AL19">
        <v>0</v>
      </c>
      <c r="AM19">
        <v>0</v>
      </c>
      <c r="AN19">
        <v>0</v>
      </c>
      <c r="AO19">
        <v>158.47999999999999</v>
      </c>
      <c r="AP19">
        <v>5.78</v>
      </c>
      <c r="AQ19">
        <v>6.75</v>
      </c>
      <c r="AR19">
        <v>0</v>
      </c>
      <c r="AS19">
        <v>18.32</v>
      </c>
      <c r="AT19">
        <v>1.66</v>
      </c>
      <c r="AU19">
        <v>96.4</v>
      </c>
      <c r="AV19">
        <v>8.19</v>
      </c>
    </row>
    <row r="20" spans="1:48">
      <c r="A20" t="s">
        <v>262</v>
      </c>
      <c r="G20" t="s">
        <v>62</v>
      </c>
      <c r="H20" s="73">
        <v>385.98999999999995</v>
      </c>
      <c r="I20" s="46">
        <v>0</v>
      </c>
      <c r="J20" s="46">
        <v>1.66</v>
      </c>
      <c r="K20" s="46">
        <v>50.61</v>
      </c>
      <c r="L20" s="46">
        <v>5.78</v>
      </c>
      <c r="M20" s="74">
        <v>0</v>
      </c>
      <c r="N20" s="73">
        <v>218.02999999999997</v>
      </c>
      <c r="O20" s="46">
        <v>75.489999999999995</v>
      </c>
      <c r="P20" s="46">
        <v>0</v>
      </c>
      <c r="Q20" s="46">
        <v>0</v>
      </c>
      <c r="R20" s="46">
        <v>0</v>
      </c>
      <c r="S20" s="74">
        <v>0</v>
      </c>
      <c r="W20">
        <v>5.78</v>
      </c>
      <c r="X20">
        <v>0</v>
      </c>
      <c r="Y20">
        <v>0</v>
      </c>
      <c r="Z20">
        <v>0</v>
      </c>
      <c r="AA20">
        <v>0.39</v>
      </c>
      <c r="AB20">
        <v>0</v>
      </c>
      <c r="AC20">
        <v>48.2</v>
      </c>
      <c r="AD20">
        <v>48.2</v>
      </c>
      <c r="AE20">
        <v>11.57</v>
      </c>
      <c r="AF20">
        <v>101.22</v>
      </c>
      <c r="AG20">
        <v>59.55</v>
      </c>
      <c r="AH20">
        <v>91.58</v>
      </c>
      <c r="AI20">
        <v>0</v>
      </c>
      <c r="AJ20">
        <v>50</v>
      </c>
      <c r="AK20">
        <v>25.49</v>
      </c>
      <c r="AL20">
        <v>0</v>
      </c>
      <c r="AM20">
        <v>0</v>
      </c>
      <c r="AN20">
        <v>0</v>
      </c>
      <c r="AO20">
        <v>158.47999999999999</v>
      </c>
      <c r="AP20">
        <v>5.78</v>
      </c>
      <c r="AQ20">
        <v>6.75</v>
      </c>
      <c r="AR20">
        <v>0</v>
      </c>
      <c r="AS20">
        <v>18.32</v>
      </c>
      <c r="AT20">
        <v>1.66</v>
      </c>
      <c r="AU20">
        <v>96.4</v>
      </c>
      <c r="AV20">
        <v>8.19</v>
      </c>
    </row>
    <row r="21" spans="1:48">
      <c r="A21" t="s">
        <v>248</v>
      </c>
      <c r="G21" t="s">
        <v>63</v>
      </c>
      <c r="H21" s="73">
        <v>385.98999999999995</v>
      </c>
      <c r="I21" s="46">
        <v>0</v>
      </c>
      <c r="J21" s="46">
        <v>1.66</v>
      </c>
      <c r="K21" s="46">
        <v>50.61</v>
      </c>
      <c r="L21" s="46">
        <v>5.78</v>
      </c>
      <c r="M21" s="74">
        <v>0</v>
      </c>
      <c r="N21" s="73">
        <v>218.02999999999997</v>
      </c>
      <c r="O21" s="46">
        <v>75.489999999999995</v>
      </c>
      <c r="P21" s="46">
        <v>0</v>
      </c>
      <c r="Q21" s="46">
        <v>0</v>
      </c>
      <c r="R21" s="46">
        <v>0</v>
      </c>
      <c r="S21" s="74">
        <v>0</v>
      </c>
      <c r="W21">
        <v>5.78</v>
      </c>
      <c r="X21">
        <v>0</v>
      </c>
      <c r="Y21">
        <v>0</v>
      </c>
      <c r="Z21">
        <v>0</v>
      </c>
      <c r="AA21">
        <v>0.39</v>
      </c>
      <c r="AB21">
        <v>0</v>
      </c>
      <c r="AC21">
        <v>48.2</v>
      </c>
      <c r="AD21">
        <v>48.2</v>
      </c>
      <c r="AE21">
        <v>11.57</v>
      </c>
      <c r="AF21">
        <v>101.22</v>
      </c>
      <c r="AG21">
        <v>59.55</v>
      </c>
      <c r="AH21">
        <v>91.58</v>
      </c>
      <c r="AI21">
        <v>0</v>
      </c>
      <c r="AJ21">
        <v>50</v>
      </c>
      <c r="AK21">
        <v>25.49</v>
      </c>
      <c r="AL21">
        <v>0</v>
      </c>
      <c r="AM21">
        <v>0</v>
      </c>
      <c r="AN21">
        <v>0</v>
      </c>
      <c r="AO21">
        <v>158.47999999999999</v>
      </c>
      <c r="AP21">
        <v>5.78</v>
      </c>
      <c r="AQ21">
        <v>6.75</v>
      </c>
      <c r="AR21">
        <v>0</v>
      </c>
      <c r="AS21">
        <v>18.32</v>
      </c>
      <c r="AT21">
        <v>1.66</v>
      </c>
      <c r="AU21">
        <v>96.4</v>
      </c>
      <c r="AV21">
        <v>8.19</v>
      </c>
    </row>
    <row r="22" spans="1:48">
      <c r="A22" t="s">
        <v>249</v>
      </c>
      <c r="G22" t="s">
        <v>64</v>
      </c>
      <c r="H22" s="73">
        <v>385.98999999999995</v>
      </c>
      <c r="I22" s="46">
        <v>0</v>
      </c>
      <c r="J22" s="46">
        <v>1.66</v>
      </c>
      <c r="K22" s="46">
        <v>50.61</v>
      </c>
      <c r="L22" s="46">
        <v>5.78</v>
      </c>
      <c r="M22" s="74">
        <v>0</v>
      </c>
      <c r="N22" s="73">
        <v>218.02999999999997</v>
      </c>
      <c r="O22" s="46">
        <v>75.489999999999995</v>
      </c>
      <c r="P22" s="46">
        <v>0</v>
      </c>
      <c r="Q22" s="46">
        <v>0</v>
      </c>
      <c r="R22" s="46">
        <v>0</v>
      </c>
      <c r="S22" s="74">
        <v>0</v>
      </c>
      <c r="W22">
        <v>5.78</v>
      </c>
      <c r="X22">
        <v>0</v>
      </c>
      <c r="Y22">
        <v>0</v>
      </c>
      <c r="Z22">
        <v>0</v>
      </c>
      <c r="AA22">
        <v>0.39</v>
      </c>
      <c r="AB22">
        <v>0</v>
      </c>
      <c r="AC22">
        <v>48.2</v>
      </c>
      <c r="AD22">
        <v>48.2</v>
      </c>
      <c r="AE22">
        <v>11.57</v>
      </c>
      <c r="AF22">
        <v>101.22</v>
      </c>
      <c r="AG22">
        <v>59.55</v>
      </c>
      <c r="AH22">
        <v>91.58</v>
      </c>
      <c r="AI22">
        <v>0</v>
      </c>
      <c r="AJ22">
        <v>50</v>
      </c>
      <c r="AK22">
        <v>25.49</v>
      </c>
      <c r="AL22">
        <v>0</v>
      </c>
      <c r="AM22">
        <v>0</v>
      </c>
      <c r="AN22">
        <v>0</v>
      </c>
      <c r="AO22">
        <v>158.47999999999999</v>
      </c>
      <c r="AP22">
        <v>5.78</v>
      </c>
      <c r="AQ22">
        <v>6.75</v>
      </c>
      <c r="AR22">
        <v>0</v>
      </c>
      <c r="AS22">
        <v>18.32</v>
      </c>
      <c r="AT22">
        <v>1.66</v>
      </c>
      <c r="AU22">
        <v>96.4</v>
      </c>
      <c r="AV22">
        <v>8.19</v>
      </c>
    </row>
    <row r="23" spans="1:48">
      <c r="A23" t="s">
        <v>250</v>
      </c>
      <c r="G23" t="s">
        <v>65</v>
      </c>
      <c r="H23" s="73">
        <v>386.03</v>
      </c>
      <c r="I23" s="46">
        <v>0</v>
      </c>
      <c r="J23" s="46">
        <v>1.66</v>
      </c>
      <c r="K23" s="46">
        <v>50.61</v>
      </c>
      <c r="L23" s="46">
        <v>5.78</v>
      </c>
      <c r="M23" s="74">
        <v>0</v>
      </c>
      <c r="N23" s="73">
        <v>218.02999999999997</v>
      </c>
      <c r="O23" s="46">
        <v>75.489999999999995</v>
      </c>
      <c r="P23" s="46">
        <v>0</v>
      </c>
      <c r="Q23" s="46">
        <v>0</v>
      </c>
      <c r="R23" s="46">
        <v>0</v>
      </c>
      <c r="S23" s="74">
        <v>0</v>
      </c>
      <c r="W23">
        <v>5.78</v>
      </c>
      <c r="X23">
        <v>0</v>
      </c>
      <c r="Y23">
        <v>0</v>
      </c>
      <c r="Z23">
        <v>0</v>
      </c>
      <c r="AA23">
        <v>0.43</v>
      </c>
      <c r="AB23">
        <v>0</v>
      </c>
      <c r="AC23">
        <v>48.2</v>
      </c>
      <c r="AD23">
        <v>48.2</v>
      </c>
      <c r="AE23">
        <v>11.57</v>
      </c>
      <c r="AF23">
        <v>101.22</v>
      </c>
      <c r="AG23">
        <v>59.55</v>
      </c>
      <c r="AH23">
        <v>91.58</v>
      </c>
      <c r="AI23">
        <v>0</v>
      </c>
      <c r="AJ23">
        <v>50</v>
      </c>
      <c r="AK23">
        <v>25.49</v>
      </c>
      <c r="AL23">
        <v>0</v>
      </c>
      <c r="AM23">
        <v>0</v>
      </c>
      <c r="AN23">
        <v>0</v>
      </c>
      <c r="AO23">
        <v>158.47999999999999</v>
      </c>
      <c r="AP23">
        <v>5.78</v>
      </c>
      <c r="AQ23">
        <v>6.75</v>
      </c>
      <c r="AR23">
        <v>0</v>
      </c>
      <c r="AS23">
        <v>18.32</v>
      </c>
      <c r="AT23">
        <v>1.66</v>
      </c>
      <c r="AU23">
        <v>96.4</v>
      </c>
      <c r="AV23">
        <v>8.19</v>
      </c>
    </row>
    <row r="24" spans="1:48">
      <c r="A24" t="s">
        <v>251</v>
      </c>
      <c r="G24" t="s">
        <v>66</v>
      </c>
      <c r="H24" s="73">
        <v>386.03</v>
      </c>
      <c r="I24" s="46">
        <v>0</v>
      </c>
      <c r="J24" s="46">
        <v>1.66</v>
      </c>
      <c r="K24" s="46">
        <v>50.61</v>
      </c>
      <c r="L24" s="46">
        <v>5.78</v>
      </c>
      <c r="M24" s="74">
        <v>0</v>
      </c>
      <c r="N24" s="73">
        <v>218.02999999999997</v>
      </c>
      <c r="O24" s="46">
        <v>75.489999999999995</v>
      </c>
      <c r="P24" s="46">
        <v>0</v>
      </c>
      <c r="Q24" s="46">
        <v>0</v>
      </c>
      <c r="R24" s="46">
        <v>0</v>
      </c>
      <c r="S24" s="74">
        <v>0</v>
      </c>
      <c r="W24">
        <v>5.78</v>
      </c>
      <c r="X24">
        <v>0</v>
      </c>
      <c r="Y24">
        <v>0</v>
      </c>
      <c r="Z24">
        <v>0</v>
      </c>
      <c r="AA24">
        <v>0.43</v>
      </c>
      <c r="AB24">
        <v>0</v>
      </c>
      <c r="AC24">
        <v>48.2</v>
      </c>
      <c r="AD24">
        <v>48.2</v>
      </c>
      <c r="AE24">
        <v>11.57</v>
      </c>
      <c r="AF24">
        <v>101.22</v>
      </c>
      <c r="AG24">
        <v>59.55</v>
      </c>
      <c r="AH24">
        <v>91.58</v>
      </c>
      <c r="AI24">
        <v>0</v>
      </c>
      <c r="AJ24">
        <v>50</v>
      </c>
      <c r="AK24">
        <v>25.49</v>
      </c>
      <c r="AL24">
        <v>0</v>
      </c>
      <c r="AM24">
        <v>0</v>
      </c>
      <c r="AN24">
        <v>0</v>
      </c>
      <c r="AO24">
        <v>158.47999999999999</v>
      </c>
      <c r="AP24">
        <v>5.78</v>
      </c>
      <c r="AQ24">
        <v>6.75</v>
      </c>
      <c r="AR24">
        <v>0</v>
      </c>
      <c r="AS24">
        <v>18.32</v>
      </c>
      <c r="AT24">
        <v>1.66</v>
      </c>
      <c r="AU24">
        <v>96.4</v>
      </c>
      <c r="AV24">
        <v>8.19</v>
      </c>
    </row>
    <row r="25" spans="1:48">
      <c r="A25" t="s">
        <v>252</v>
      </c>
      <c r="G25" t="s">
        <v>67</v>
      </c>
      <c r="H25" s="73">
        <v>386.03</v>
      </c>
      <c r="I25" s="46">
        <v>0</v>
      </c>
      <c r="J25" s="46">
        <v>1.66</v>
      </c>
      <c r="K25" s="46">
        <v>50.61</v>
      </c>
      <c r="L25" s="46">
        <v>5.78</v>
      </c>
      <c r="M25" s="74">
        <v>0</v>
      </c>
      <c r="N25" s="73">
        <v>218.02999999999997</v>
      </c>
      <c r="O25" s="46">
        <v>75.489999999999995</v>
      </c>
      <c r="P25" s="46">
        <v>0</v>
      </c>
      <c r="Q25" s="46">
        <v>0</v>
      </c>
      <c r="R25" s="46">
        <v>0</v>
      </c>
      <c r="S25" s="74">
        <v>0</v>
      </c>
      <c r="W25">
        <v>5.78</v>
      </c>
      <c r="X25">
        <v>0</v>
      </c>
      <c r="Y25">
        <v>0</v>
      </c>
      <c r="Z25">
        <v>0</v>
      </c>
      <c r="AA25">
        <v>0.43</v>
      </c>
      <c r="AB25">
        <v>0</v>
      </c>
      <c r="AC25">
        <v>48.2</v>
      </c>
      <c r="AD25">
        <v>48.2</v>
      </c>
      <c r="AE25">
        <v>11.57</v>
      </c>
      <c r="AF25">
        <v>101.22</v>
      </c>
      <c r="AG25">
        <v>59.55</v>
      </c>
      <c r="AH25">
        <v>91.58</v>
      </c>
      <c r="AI25">
        <v>0</v>
      </c>
      <c r="AJ25">
        <v>50</v>
      </c>
      <c r="AK25">
        <v>25.49</v>
      </c>
      <c r="AL25">
        <v>0</v>
      </c>
      <c r="AM25">
        <v>0</v>
      </c>
      <c r="AN25">
        <v>0</v>
      </c>
      <c r="AO25">
        <v>158.47999999999999</v>
      </c>
      <c r="AP25">
        <v>5.78</v>
      </c>
      <c r="AQ25">
        <v>6.75</v>
      </c>
      <c r="AR25">
        <v>0</v>
      </c>
      <c r="AS25">
        <v>18.32</v>
      </c>
      <c r="AT25">
        <v>1.66</v>
      </c>
      <c r="AU25">
        <v>96.4</v>
      </c>
      <c r="AV25">
        <v>8.19</v>
      </c>
    </row>
    <row r="26" spans="1:48">
      <c r="A26" t="s">
        <v>253</v>
      </c>
      <c r="G26" t="s">
        <v>68</v>
      </c>
      <c r="H26" s="73">
        <v>386.03</v>
      </c>
      <c r="I26" s="46">
        <v>0</v>
      </c>
      <c r="J26" s="46">
        <v>1.66</v>
      </c>
      <c r="K26" s="46">
        <v>50.61</v>
      </c>
      <c r="L26" s="46">
        <v>5.78</v>
      </c>
      <c r="M26" s="74">
        <v>0</v>
      </c>
      <c r="N26" s="73">
        <v>218.02999999999997</v>
      </c>
      <c r="O26" s="46">
        <v>75.489999999999995</v>
      </c>
      <c r="P26" s="46">
        <v>0</v>
      </c>
      <c r="Q26" s="46">
        <v>0</v>
      </c>
      <c r="R26" s="46">
        <v>0</v>
      </c>
      <c r="S26" s="74">
        <v>0</v>
      </c>
      <c r="W26">
        <v>5.78</v>
      </c>
      <c r="X26">
        <v>0</v>
      </c>
      <c r="Y26">
        <v>0</v>
      </c>
      <c r="Z26">
        <v>0</v>
      </c>
      <c r="AA26">
        <v>0.43</v>
      </c>
      <c r="AB26">
        <v>0</v>
      </c>
      <c r="AC26">
        <v>48.2</v>
      </c>
      <c r="AD26">
        <v>48.2</v>
      </c>
      <c r="AE26">
        <v>11.57</v>
      </c>
      <c r="AF26">
        <v>101.22</v>
      </c>
      <c r="AG26">
        <v>59.55</v>
      </c>
      <c r="AH26">
        <v>91.58</v>
      </c>
      <c r="AI26">
        <v>0</v>
      </c>
      <c r="AJ26">
        <v>50</v>
      </c>
      <c r="AK26">
        <v>25.49</v>
      </c>
      <c r="AL26">
        <v>0</v>
      </c>
      <c r="AM26">
        <v>0</v>
      </c>
      <c r="AN26">
        <v>0</v>
      </c>
      <c r="AO26">
        <v>158.47999999999999</v>
      </c>
      <c r="AP26">
        <v>5.78</v>
      </c>
      <c r="AQ26">
        <v>6.75</v>
      </c>
      <c r="AR26">
        <v>0</v>
      </c>
      <c r="AS26">
        <v>18.32</v>
      </c>
      <c r="AT26">
        <v>1.66</v>
      </c>
      <c r="AU26">
        <v>96.4</v>
      </c>
      <c r="AV26">
        <v>8.19</v>
      </c>
    </row>
    <row r="27" spans="1:48">
      <c r="A27" t="s">
        <v>254</v>
      </c>
      <c r="G27" t="s">
        <v>69</v>
      </c>
      <c r="H27" s="73">
        <v>385.98999999999995</v>
      </c>
      <c r="I27" s="46">
        <v>0</v>
      </c>
      <c r="J27" s="46">
        <v>1.74</v>
      </c>
      <c r="K27" s="46">
        <v>50.61</v>
      </c>
      <c r="L27" s="46">
        <v>5.78</v>
      </c>
      <c r="M27" s="74">
        <v>0</v>
      </c>
      <c r="N27" s="73">
        <v>239.13</v>
      </c>
      <c r="O27" s="46">
        <v>150</v>
      </c>
      <c r="P27" s="46">
        <v>0</v>
      </c>
      <c r="Q27" s="46">
        <v>0</v>
      </c>
      <c r="R27" s="46">
        <v>0</v>
      </c>
      <c r="S27" s="74">
        <v>0</v>
      </c>
      <c r="W27">
        <v>5.78</v>
      </c>
      <c r="X27">
        <v>0</v>
      </c>
      <c r="Y27">
        <v>158.47999999999999</v>
      </c>
      <c r="Z27">
        <v>0</v>
      </c>
      <c r="AA27">
        <v>0.39</v>
      </c>
      <c r="AB27">
        <v>0</v>
      </c>
      <c r="AC27">
        <v>48.2</v>
      </c>
      <c r="AD27">
        <v>48.2</v>
      </c>
      <c r="AE27">
        <v>11.57</v>
      </c>
      <c r="AF27">
        <v>101.22</v>
      </c>
      <c r="AG27">
        <v>0</v>
      </c>
      <c r="AH27">
        <v>91.58</v>
      </c>
      <c r="AI27">
        <v>100</v>
      </c>
      <c r="AJ27">
        <v>50</v>
      </c>
      <c r="AK27">
        <v>0</v>
      </c>
      <c r="AL27">
        <v>0</v>
      </c>
      <c r="AM27">
        <v>0</v>
      </c>
      <c r="AN27">
        <v>0</v>
      </c>
      <c r="AO27">
        <v>80.650000000000006</v>
      </c>
      <c r="AP27">
        <v>5.78</v>
      </c>
      <c r="AQ27">
        <v>6.75</v>
      </c>
      <c r="AR27">
        <v>0</v>
      </c>
      <c r="AS27">
        <v>18.32</v>
      </c>
      <c r="AT27">
        <v>1.74</v>
      </c>
      <c r="AU27">
        <v>96.4</v>
      </c>
      <c r="AV27">
        <v>8.19</v>
      </c>
    </row>
    <row r="28" spans="1:48">
      <c r="A28" t="s">
        <v>255</v>
      </c>
      <c r="G28" t="s">
        <v>70</v>
      </c>
      <c r="H28" s="73">
        <v>385.98999999999995</v>
      </c>
      <c r="I28" s="46">
        <v>0</v>
      </c>
      <c r="J28" s="46">
        <v>1.74</v>
      </c>
      <c r="K28" s="46">
        <v>50.61</v>
      </c>
      <c r="L28" s="46">
        <v>5.78</v>
      </c>
      <c r="M28" s="74">
        <v>0</v>
      </c>
      <c r="N28" s="73">
        <v>239.13</v>
      </c>
      <c r="O28" s="46">
        <v>150</v>
      </c>
      <c r="P28" s="46">
        <v>0</v>
      </c>
      <c r="Q28" s="46">
        <v>0</v>
      </c>
      <c r="R28" s="46">
        <v>0</v>
      </c>
      <c r="S28" s="74">
        <v>0</v>
      </c>
      <c r="W28">
        <v>5.78</v>
      </c>
      <c r="X28">
        <v>0</v>
      </c>
      <c r="Y28">
        <v>158.47999999999999</v>
      </c>
      <c r="Z28">
        <v>0</v>
      </c>
      <c r="AA28">
        <v>0.39</v>
      </c>
      <c r="AB28">
        <v>0</v>
      </c>
      <c r="AC28">
        <v>48.2</v>
      </c>
      <c r="AD28">
        <v>48.2</v>
      </c>
      <c r="AE28">
        <v>11.57</v>
      </c>
      <c r="AF28">
        <v>101.22</v>
      </c>
      <c r="AG28">
        <v>0</v>
      </c>
      <c r="AH28">
        <v>91.58</v>
      </c>
      <c r="AI28">
        <v>100</v>
      </c>
      <c r="AJ28">
        <v>50</v>
      </c>
      <c r="AK28">
        <v>0</v>
      </c>
      <c r="AL28">
        <v>0</v>
      </c>
      <c r="AM28">
        <v>0</v>
      </c>
      <c r="AN28">
        <v>0</v>
      </c>
      <c r="AO28">
        <v>80.650000000000006</v>
      </c>
      <c r="AP28">
        <v>5.78</v>
      </c>
      <c r="AQ28">
        <v>6.75</v>
      </c>
      <c r="AR28">
        <v>0</v>
      </c>
      <c r="AS28">
        <v>18.32</v>
      </c>
      <c r="AT28">
        <v>1.74</v>
      </c>
      <c r="AU28">
        <v>96.4</v>
      </c>
      <c r="AV28">
        <v>8.19</v>
      </c>
    </row>
    <row r="29" spans="1:48">
      <c r="A29" t="s">
        <v>263</v>
      </c>
      <c r="G29" t="s">
        <v>71</v>
      </c>
      <c r="H29" s="73">
        <v>385.98999999999995</v>
      </c>
      <c r="I29" s="46">
        <v>0</v>
      </c>
      <c r="J29" s="46">
        <v>1.74</v>
      </c>
      <c r="K29" s="46">
        <v>50.61</v>
      </c>
      <c r="L29" s="46">
        <v>5.78</v>
      </c>
      <c r="M29" s="74">
        <v>0</v>
      </c>
      <c r="N29" s="73">
        <v>239.13</v>
      </c>
      <c r="O29" s="46">
        <v>150</v>
      </c>
      <c r="P29" s="46">
        <v>0</v>
      </c>
      <c r="Q29" s="46">
        <v>0</v>
      </c>
      <c r="R29" s="46">
        <v>0</v>
      </c>
      <c r="S29" s="74">
        <v>0</v>
      </c>
      <c r="W29">
        <v>5.78</v>
      </c>
      <c r="X29">
        <v>0</v>
      </c>
      <c r="Y29">
        <v>158.47999999999999</v>
      </c>
      <c r="Z29">
        <v>0</v>
      </c>
      <c r="AA29">
        <v>0.39</v>
      </c>
      <c r="AB29">
        <v>0</v>
      </c>
      <c r="AC29">
        <v>48.2</v>
      </c>
      <c r="AD29">
        <v>48.2</v>
      </c>
      <c r="AE29">
        <v>11.57</v>
      </c>
      <c r="AF29">
        <v>101.22</v>
      </c>
      <c r="AG29">
        <v>0</v>
      </c>
      <c r="AH29">
        <v>91.58</v>
      </c>
      <c r="AI29">
        <v>100</v>
      </c>
      <c r="AJ29">
        <v>50</v>
      </c>
      <c r="AK29">
        <v>0</v>
      </c>
      <c r="AL29">
        <v>0</v>
      </c>
      <c r="AM29">
        <v>0</v>
      </c>
      <c r="AN29">
        <v>0</v>
      </c>
      <c r="AO29">
        <v>80.650000000000006</v>
      </c>
      <c r="AP29">
        <v>5.78</v>
      </c>
      <c r="AQ29">
        <v>6.75</v>
      </c>
      <c r="AR29">
        <v>0</v>
      </c>
      <c r="AS29">
        <v>18.32</v>
      </c>
      <c r="AT29">
        <v>1.74</v>
      </c>
      <c r="AU29">
        <v>96.4</v>
      </c>
      <c r="AV29">
        <v>8.19</v>
      </c>
    </row>
    <row r="30" spans="1:48">
      <c r="A30" t="s">
        <v>264</v>
      </c>
      <c r="G30" t="s">
        <v>72</v>
      </c>
      <c r="H30" s="73">
        <v>385.98999999999995</v>
      </c>
      <c r="I30" s="46">
        <v>0</v>
      </c>
      <c r="J30" s="46">
        <v>1.74</v>
      </c>
      <c r="K30" s="46">
        <v>50.61</v>
      </c>
      <c r="L30" s="46">
        <v>5.78</v>
      </c>
      <c r="M30" s="74">
        <v>0</v>
      </c>
      <c r="N30" s="73">
        <v>239.13</v>
      </c>
      <c r="O30" s="46">
        <v>150</v>
      </c>
      <c r="P30" s="46">
        <v>0</v>
      </c>
      <c r="Q30" s="46">
        <v>0</v>
      </c>
      <c r="R30" s="46">
        <v>0</v>
      </c>
      <c r="S30" s="74">
        <v>0</v>
      </c>
      <c r="W30">
        <v>5.78</v>
      </c>
      <c r="X30">
        <v>0</v>
      </c>
      <c r="Y30">
        <v>158.47999999999999</v>
      </c>
      <c r="Z30">
        <v>0</v>
      </c>
      <c r="AA30">
        <v>0.39</v>
      </c>
      <c r="AB30">
        <v>0</v>
      </c>
      <c r="AC30">
        <v>48.2</v>
      </c>
      <c r="AD30">
        <v>48.2</v>
      </c>
      <c r="AE30">
        <v>11.57</v>
      </c>
      <c r="AF30">
        <v>101.22</v>
      </c>
      <c r="AG30">
        <v>0</v>
      </c>
      <c r="AH30">
        <v>91.58</v>
      </c>
      <c r="AI30">
        <v>100</v>
      </c>
      <c r="AJ30">
        <v>50</v>
      </c>
      <c r="AK30">
        <v>0</v>
      </c>
      <c r="AL30">
        <v>0</v>
      </c>
      <c r="AM30">
        <v>0</v>
      </c>
      <c r="AN30">
        <v>0</v>
      </c>
      <c r="AO30">
        <v>80.650000000000006</v>
      </c>
      <c r="AP30">
        <v>5.78</v>
      </c>
      <c r="AQ30">
        <v>6.75</v>
      </c>
      <c r="AR30">
        <v>0</v>
      </c>
      <c r="AS30">
        <v>18.32</v>
      </c>
      <c r="AT30">
        <v>1.74</v>
      </c>
      <c r="AU30">
        <v>96.4</v>
      </c>
      <c r="AV30">
        <v>8.19</v>
      </c>
    </row>
    <row r="31" spans="1:48">
      <c r="A31" t="s">
        <v>274</v>
      </c>
      <c r="G31" t="s">
        <v>73</v>
      </c>
      <c r="H31" s="73">
        <v>424.69</v>
      </c>
      <c r="I31" s="46">
        <v>0</v>
      </c>
      <c r="J31" s="46">
        <v>1.66</v>
      </c>
      <c r="K31" s="46">
        <v>50.61</v>
      </c>
      <c r="L31" s="46">
        <v>5.78</v>
      </c>
      <c r="M31" s="74">
        <v>0</v>
      </c>
      <c r="N31" s="73">
        <v>239.13</v>
      </c>
      <c r="O31" s="46">
        <v>150</v>
      </c>
      <c r="P31" s="46">
        <v>0</v>
      </c>
      <c r="Q31" s="46">
        <v>0</v>
      </c>
      <c r="R31" s="46">
        <v>0</v>
      </c>
      <c r="S31" s="74">
        <v>0</v>
      </c>
      <c r="W31">
        <v>5.78</v>
      </c>
      <c r="X31">
        <v>0</v>
      </c>
      <c r="Y31">
        <v>158.47999999999999</v>
      </c>
      <c r="Z31">
        <v>0</v>
      </c>
      <c r="AA31">
        <v>0.53</v>
      </c>
      <c r="AB31">
        <v>0</v>
      </c>
      <c r="AC31">
        <v>48.2</v>
      </c>
      <c r="AD31">
        <v>48.2</v>
      </c>
      <c r="AE31">
        <v>11.57</v>
      </c>
      <c r="AF31">
        <v>101.22</v>
      </c>
      <c r="AG31">
        <v>0</v>
      </c>
      <c r="AH31">
        <v>91.58</v>
      </c>
      <c r="AI31">
        <v>100</v>
      </c>
      <c r="AJ31">
        <v>50</v>
      </c>
      <c r="AK31">
        <v>0</v>
      </c>
      <c r="AL31">
        <v>38.56</v>
      </c>
      <c r="AM31">
        <v>0</v>
      </c>
      <c r="AN31">
        <v>0</v>
      </c>
      <c r="AO31">
        <v>80.650000000000006</v>
      </c>
      <c r="AP31">
        <v>5.78</v>
      </c>
      <c r="AQ31">
        <v>6.75</v>
      </c>
      <c r="AR31">
        <v>0</v>
      </c>
      <c r="AS31">
        <v>18.32</v>
      </c>
      <c r="AT31">
        <v>1.66</v>
      </c>
      <c r="AU31">
        <v>96.4</v>
      </c>
      <c r="AV31">
        <v>8.19</v>
      </c>
    </row>
    <row r="32" spans="1:48">
      <c r="A32" t="s">
        <v>275</v>
      </c>
      <c r="G32" t="s">
        <v>74</v>
      </c>
      <c r="H32" s="73">
        <v>424.69</v>
      </c>
      <c r="I32" s="46">
        <v>0</v>
      </c>
      <c r="J32" s="46">
        <v>1.66</v>
      </c>
      <c r="K32" s="46">
        <v>50.61</v>
      </c>
      <c r="L32" s="46">
        <v>5.9700000000000006</v>
      </c>
      <c r="M32" s="74">
        <v>0</v>
      </c>
      <c r="N32" s="73">
        <v>239.13</v>
      </c>
      <c r="O32" s="46">
        <v>150</v>
      </c>
      <c r="P32" s="46">
        <v>0</v>
      </c>
      <c r="Q32" s="46">
        <v>0</v>
      </c>
      <c r="R32" s="46">
        <v>0</v>
      </c>
      <c r="S32" s="74">
        <v>0</v>
      </c>
      <c r="W32">
        <v>5.78</v>
      </c>
      <c r="X32">
        <v>0</v>
      </c>
      <c r="Y32">
        <v>158.47999999999999</v>
      </c>
      <c r="Z32">
        <v>0</v>
      </c>
      <c r="AA32">
        <v>0.53</v>
      </c>
      <c r="AB32">
        <v>0.19</v>
      </c>
      <c r="AC32">
        <v>48.2</v>
      </c>
      <c r="AD32">
        <v>48.2</v>
      </c>
      <c r="AE32">
        <v>11.57</v>
      </c>
      <c r="AF32">
        <v>101.22</v>
      </c>
      <c r="AG32">
        <v>0</v>
      </c>
      <c r="AH32">
        <v>91.58</v>
      </c>
      <c r="AI32">
        <v>100</v>
      </c>
      <c r="AJ32">
        <v>50</v>
      </c>
      <c r="AK32">
        <v>0</v>
      </c>
      <c r="AL32">
        <v>38.56</v>
      </c>
      <c r="AM32">
        <v>0</v>
      </c>
      <c r="AN32">
        <v>0</v>
      </c>
      <c r="AO32">
        <v>80.650000000000006</v>
      </c>
      <c r="AP32">
        <v>5.78</v>
      </c>
      <c r="AQ32">
        <v>6.75</v>
      </c>
      <c r="AR32">
        <v>0</v>
      </c>
      <c r="AS32">
        <v>18.32</v>
      </c>
      <c r="AT32">
        <v>1.66</v>
      </c>
      <c r="AU32">
        <v>96.4</v>
      </c>
      <c r="AV32">
        <v>8.19</v>
      </c>
    </row>
    <row r="33" spans="1:48">
      <c r="A33" t="s">
        <v>276</v>
      </c>
      <c r="G33" t="s">
        <v>75</v>
      </c>
      <c r="H33" s="73">
        <v>424.69</v>
      </c>
      <c r="I33" s="46">
        <v>0</v>
      </c>
      <c r="J33" s="46">
        <v>1.66</v>
      </c>
      <c r="K33" s="46">
        <v>50.61</v>
      </c>
      <c r="L33" s="46">
        <v>6.2</v>
      </c>
      <c r="M33" s="74">
        <v>0</v>
      </c>
      <c r="N33" s="73">
        <v>239.13</v>
      </c>
      <c r="O33" s="46">
        <v>150</v>
      </c>
      <c r="P33" s="46">
        <v>0</v>
      </c>
      <c r="Q33" s="46">
        <v>0</v>
      </c>
      <c r="R33" s="46">
        <v>0</v>
      </c>
      <c r="S33" s="74">
        <v>0</v>
      </c>
      <c r="W33">
        <v>5.78</v>
      </c>
      <c r="X33">
        <v>0</v>
      </c>
      <c r="Y33">
        <v>158.47999999999999</v>
      </c>
      <c r="Z33">
        <v>0</v>
      </c>
      <c r="AA33">
        <v>0.53</v>
      </c>
      <c r="AB33">
        <v>0.42</v>
      </c>
      <c r="AC33">
        <v>48.2</v>
      </c>
      <c r="AD33">
        <v>48.2</v>
      </c>
      <c r="AE33">
        <v>11.57</v>
      </c>
      <c r="AF33">
        <v>101.22</v>
      </c>
      <c r="AG33">
        <v>0</v>
      </c>
      <c r="AH33">
        <v>91.58</v>
      </c>
      <c r="AI33">
        <v>100</v>
      </c>
      <c r="AJ33">
        <v>50</v>
      </c>
      <c r="AK33">
        <v>0</v>
      </c>
      <c r="AL33">
        <v>38.56</v>
      </c>
      <c r="AM33">
        <v>0</v>
      </c>
      <c r="AN33">
        <v>0</v>
      </c>
      <c r="AO33">
        <v>80.650000000000006</v>
      </c>
      <c r="AP33">
        <v>5.78</v>
      </c>
      <c r="AQ33">
        <v>6.75</v>
      </c>
      <c r="AR33">
        <v>0</v>
      </c>
      <c r="AS33">
        <v>18.32</v>
      </c>
      <c r="AT33">
        <v>1.66</v>
      </c>
      <c r="AU33">
        <v>96.4</v>
      </c>
      <c r="AV33">
        <v>8.19</v>
      </c>
    </row>
    <row r="34" spans="1:48">
      <c r="A34" t="s">
        <v>277</v>
      </c>
      <c r="G34" t="s">
        <v>76</v>
      </c>
      <c r="H34" s="73">
        <v>424.69</v>
      </c>
      <c r="I34" s="46">
        <v>0</v>
      </c>
      <c r="J34" s="46">
        <v>1.66</v>
      </c>
      <c r="K34" s="46">
        <v>50.61</v>
      </c>
      <c r="L34" s="46">
        <v>6.51</v>
      </c>
      <c r="M34" s="74">
        <v>0</v>
      </c>
      <c r="N34" s="73">
        <v>239.13</v>
      </c>
      <c r="O34" s="46">
        <v>150</v>
      </c>
      <c r="P34" s="46">
        <v>0</v>
      </c>
      <c r="Q34" s="46">
        <v>0</v>
      </c>
      <c r="R34" s="46">
        <v>0</v>
      </c>
      <c r="S34" s="74">
        <v>0</v>
      </c>
      <c r="W34">
        <v>5.78</v>
      </c>
      <c r="X34">
        <v>0</v>
      </c>
      <c r="Y34">
        <v>158.47999999999999</v>
      </c>
      <c r="Z34">
        <v>0</v>
      </c>
      <c r="AA34">
        <v>0.53</v>
      </c>
      <c r="AB34">
        <v>0.73</v>
      </c>
      <c r="AC34">
        <v>48.2</v>
      </c>
      <c r="AD34">
        <v>48.2</v>
      </c>
      <c r="AE34">
        <v>11.57</v>
      </c>
      <c r="AF34">
        <v>101.22</v>
      </c>
      <c r="AG34">
        <v>0</v>
      </c>
      <c r="AH34">
        <v>91.58</v>
      </c>
      <c r="AI34">
        <v>100</v>
      </c>
      <c r="AJ34">
        <v>50</v>
      </c>
      <c r="AK34">
        <v>0</v>
      </c>
      <c r="AL34">
        <v>38.56</v>
      </c>
      <c r="AM34">
        <v>0</v>
      </c>
      <c r="AN34">
        <v>0</v>
      </c>
      <c r="AO34">
        <v>80.650000000000006</v>
      </c>
      <c r="AP34">
        <v>5.78</v>
      </c>
      <c r="AQ34">
        <v>6.75</v>
      </c>
      <c r="AR34">
        <v>0</v>
      </c>
      <c r="AS34">
        <v>18.32</v>
      </c>
      <c r="AT34">
        <v>1.66</v>
      </c>
      <c r="AU34">
        <v>96.4</v>
      </c>
      <c r="AV34">
        <v>8.19</v>
      </c>
    </row>
    <row r="35" spans="1:48">
      <c r="A35" t="s">
        <v>279</v>
      </c>
      <c r="G35" t="s">
        <v>77</v>
      </c>
      <c r="H35" s="73">
        <v>425.03</v>
      </c>
      <c r="I35" s="46">
        <v>0</v>
      </c>
      <c r="J35" s="46">
        <v>1.66</v>
      </c>
      <c r="K35" s="46">
        <v>50.61</v>
      </c>
      <c r="L35" s="46">
        <v>6.87</v>
      </c>
      <c r="M35" s="74">
        <v>0</v>
      </c>
      <c r="N35" s="73">
        <v>239.13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5.78</v>
      </c>
      <c r="X35">
        <v>0</v>
      </c>
      <c r="Y35">
        <v>158.47999999999999</v>
      </c>
      <c r="Z35">
        <v>0</v>
      </c>
      <c r="AA35">
        <v>0.87</v>
      </c>
      <c r="AB35">
        <v>1.0900000000000001</v>
      </c>
      <c r="AC35">
        <v>48.2</v>
      </c>
      <c r="AD35">
        <v>48.2</v>
      </c>
      <c r="AE35">
        <v>11.57</v>
      </c>
      <c r="AF35">
        <v>101.22</v>
      </c>
      <c r="AG35">
        <v>0</v>
      </c>
      <c r="AH35">
        <v>91.58</v>
      </c>
      <c r="AI35">
        <v>50</v>
      </c>
      <c r="AJ35">
        <v>50</v>
      </c>
      <c r="AK35">
        <v>0</v>
      </c>
      <c r="AL35">
        <v>38.56</v>
      </c>
      <c r="AM35">
        <v>0</v>
      </c>
      <c r="AN35">
        <v>0</v>
      </c>
      <c r="AO35">
        <v>80.650000000000006</v>
      </c>
      <c r="AP35">
        <v>5.78</v>
      </c>
      <c r="AQ35">
        <v>6.75</v>
      </c>
      <c r="AR35">
        <v>0</v>
      </c>
      <c r="AS35">
        <v>18.32</v>
      </c>
      <c r="AT35">
        <v>1.66</v>
      </c>
      <c r="AU35">
        <v>96.4</v>
      </c>
      <c r="AV35">
        <v>8.19</v>
      </c>
    </row>
    <row r="36" spans="1:48">
      <c r="A36" t="s">
        <v>309</v>
      </c>
      <c r="G36" t="s">
        <v>78</v>
      </c>
      <c r="H36" s="73">
        <v>425.03</v>
      </c>
      <c r="I36" s="46">
        <v>0</v>
      </c>
      <c r="J36" s="46">
        <v>1.66</v>
      </c>
      <c r="K36" s="46">
        <v>50.61</v>
      </c>
      <c r="L36" s="46">
        <v>7.26</v>
      </c>
      <c r="M36" s="74">
        <v>0</v>
      </c>
      <c r="N36" s="73">
        <v>239.13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5.78</v>
      </c>
      <c r="X36">
        <v>0</v>
      </c>
      <c r="Y36">
        <v>158.47999999999999</v>
      </c>
      <c r="Z36">
        <v>0</v>
      </c>
      <c r="AA36">
        <v>0.87</v>
      </c>
      <c r="AB36">
        <v>1.48</v>
      </c>
      <c r="AC36">
        <v>48.2</v>
      </c>
      <c r="AD36">
        <v>48.2</v>
      </c>
      <c r="AE36">
        <v>11.57</v>
      </c>
      <c r="AF36">
        <v>101.22</v>
      </c>
      <c r="AG36">
        <v>0</v>
      </c>
      <c r="AH36">
        <v>91.58</v>
      </c>
      <c r="AI36">
        <v>50</v>
      </c>
      <c r="AJ36">
        <v>50</v>
      </c>
      <c r="AK36">
        <v>0</v>
      </c>
      <c r="AL36">
        <v>38.56</v>
      </c>
      <c r="AM36">
        <v>0</v>
      </c>
      <c r="AN36">
        <v>0</v>
      </c>
      <c r="AO36">
        <v>80.650000000000006</v>
      </c>
      <c r="AP36">
        <v>5.78</v>
      </c>
      <c r="AQ36">
        <v>6.75</v>
      </c>
      <c r="AR36">
        <v>0</v>
      </c>
      <c r="AS36">
        <v>18.32</v>
      </c>
      <c r="AT36">
        <v>1.66</v>
      </c>
      <c r="AU36">
        <v>96.4</v>
      </c>
      <c r="AV36">
        <v>8.19</v>
      </c>
    </row>
    <row r="37" spans="1:48">
      <c r="A37" t="s">
        <v>310</v>
      </c>
      <c r="G37" t="s">
        <v>79</v>
      </c>
      <c r="H37" s="73">
        <v>425.03</v>
      </c>
      <c r="I37" s="46">
        <v>0</v>
      </c>
      <c r="J37" s="46">
        <v>1.66</v>
      </c>
      <c r="K37" s="46">
        <v>50.61</v>
      </c>
      <c r="L37" s="46">
        <v>7.69</v>
      </c>
      <c r="M37" s="74">
        <v>0</v>
      </c>
      <c r="N37" s="73">
        <v>239.13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5.78</v>
      </c>
      <c r="X37">
        <v>0</v>
      </c>
      <c r="Y37">
        <v>158.47999999999999</v>
      </c>
      <c r="Z37">
        <v>0</v>
      </c>
      <c r="AA37">
        <v>0.87</v>
      </c>
      <c r="AB37">
        <v>1.91</v>
      </c>
      <c r="AC37">
        <v>48.2</v>
      </c>
      <c r="AD37">
        <v>48.2</v>
      </c>
      <c r="AE37">
        <v>11.57</v>
      </c>
      <c r="AF37">
        <v>101.22</v>
      </c>
      <c r="AG37">
        <v>0</v>
      </c>
      <c r="AH37">
        <v>91.58</v>
      </c>
      <c r="AI37">
        <v>50</v>
      </c>
      <c r="AJ37">
        <v>50</v>
      </c>
      <c r="AK37">
        <v>0</v>
      </c>
      <c r="AL37">
        <v>38.56</v>
      </c>
      <c r="AM37">
        <v>0</v>
      </c>
      <c r="AN37">
        <v>0</v>
      </c>
      <c r="AO37">
        <v>80.650000000000006</v>
      </c>
      <c r="AP37">
        <v>5.78</v>
      </c>
      <c r="AQ37">
        <v>6.75</v>
      </c>
      <c r="AR37">
        <v>0</v>
      </c>
      <c r="AS37">
        <v>18.32</v>
      </c>
      <c r="AT37">
        <v>1.66</v>
      </c>
      <c r="AU37">
        <v>96.4</v>
      </c>
      <c r="AV37">
        <v>8.19</v>
      </c>
    </row>
    <row r="38" spans="1:48">
      <c r="A38" t="s">
        <v>311</v>
      </c>
      <c r="G38" t="s">
        <v>80</v>
      </c>
      <c r="H38" s="73">
        <v>425.03</v>
      </c>
      <c r="I38" s="46">
        <v>0</v>
      </c>
      <c r="J38" s="46">
        <v>1.66</v>
      </c>
      <c r="K38" s="46">
        <v>50.61</v>
      </c>
      <c r="L38" s="46">
        <v>8.14</v>
      </c>
      <c r="M38" s="74">
        <v>0</v>
      </c>
      <c r="N38" s="73">
        <v>239.13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5.78</v>
      </c>
      <c r="X38">
        <v>0</v>
      </c>
      <c r="Y38">
        <v>158.47999999999999</v>
      </c>
      <c r="Z38">
        <v>0</v>
      </c>
      <c r="AA38">
        <v>0.87</v>
      </c>
      <c r="AB38">
        <v>2.36</v>
      </c>
      <c r="AC38">
        <v>48.2</v>
      </c>
      <c r="AD38">
        <v>48.2</v>
      </c>
      <c r="AE38">
        <v>11.57</v>
      </c>
      <c r="AF38">
        <v>101.22</v>
      </c>
      <c r="AG38">
        <v>0</v>
      </c>
      <c r="AH38">
        <v>91.58</v>
      </c>
      <c r="AI38">
        <v>50</v>
      </c>
      <c r="AJ38">
        <v>50</v>
      </c>
      <c r="AK38">
        <v>0</v>
      </c>
      <c r="AL38">
        <v>38.56</v>
      </c>
      <c r="AM38">
        <v>0</v>
      </c>
      <c r="AN38">
        <v>0</v>
      </c>
      <c r="AO38">
        <v>80.650000000000006</v>
      </c>
      <c r="AP38">
        <v>5.78</v>
      </c>
      <c r="AQ38">
        <v>6.75</v>
      </c>
      <c r="AR38">
        <v>0</v>
      </c>
      <c r="AS38">
        <v>18.32</v>
      </c>
      <c r="AT38">
        <v>1.66</v>
      </c>
      <c r="AU38">
        <v>96.4</v>
      </c>
      <c r="AV38">
        <v>8.19</v>
      </c>
    </row>
    <row r="39" spans="1:48">
      <c r="A39" t="s">
        <v>312</v>
      </c>
      <c r="G39" t="s">
        <v>81</v>
      </c>
      <c r="H39" s="73">
        <v>425.03</v>
      </c>
      <c r="I39" s="46">
        <v>0</v>
      </c>
      <c r="J39" s="46">
        <v>1.66</v>
      </c>
      <c r="K39" s="46">
        <v>50.61</v>
      </c>
      <c r="L39" s="46">
        <v>8.59</v>
      </c>
      <c r="M39" s="74">
        <v>0</v>
      </c>
      <c r="N39" s="73">
        <v>239.13</v>
      </c>
      <c r="O39" s="46">
        <v>100</v>
      </c>
      <c r="P39" s="46">
        <v>0</v>
      </c>
      <c r="Q39" s="46">
        <v>0</v>
      </c>
      <c r="R39" s="46">
        <v>0</v>
      </c>
      <c r="S39" s="74">
        <v>0</v>
      </c>
      <c r="W39">
        <v>5.78</v>
      </c>
      <c r="X39">
        <v>0</v>
      </c>
      <c r="Y39">
        <v>0</v>
      </c>
      <c r="Z39">
        <v>0</v>
      </c>
      <c r="AA39">
        <v>0.87</v>
      </c>
      <c r="AB39">
        <v>2.81</v>
      </c>
      <c r="AC39">
        <v>48.2</v>
      </c>
      <c r="AD39">
        <v>48.2</v>
      </c>
      <c r="AE39">
        <v>11.57</v>
      </c>
      <c r="AF39">
        <v>101.22</v>
      </c>
      <c r="AG39">
        <v>0</v>
      </c>
      <c r="AH39">
        <v>91.58</v>
      </c>
      <c r="AI39">
        <v>50</v>
      </c>
      <c r="AJ39">
        <v>50</v>
      </c>
      <c r="AK39">
        <v>0</v>
      </c>
      <c r="AL39">
        <v>38.56</v>
      </c>
      <c r="AM39">
        <v>0</v>
      </c>
      <c r="AN39">
        <v>0</v>
      </c>
      <c r="AO39">
        <v>239.13</v>
      </c>
      <c r="AP39">
        <v>5.78</v>
      </c>
      <c r="AQ39">
        <v>6.75</v>
      </c>
      <c r="AR39">
        <v>0</v>
      </c>
      <c r="AS39">
        <v>18.32</v>
      </c>
      <c r="AT39">
        <v>1.66</v>
      </c>
      <c r="AU39">
        <v>96.4</v>
      </c>
      <c r="AV39">
        <v>8.19</v>
      </c>
    </row>
    <row r="40" spans="1:48">
      <c r="A40" t="s">
        <v>329</v>
      </c>
      <c r="G40" t="s">
        <v>82</v>
      </c>
      <c r="H40" s="73">
        <v>425.03</v>
      </c>
      <c r="I40" s="46">
        <v>0</v>
      </c>
      <c r="J40" s="46">
        <v>1.66</v>
      </c>
      <c r="K40" s="46">
        <v>50.61</v>
      </c>
      <c r="L40" s="46">
        <v>9.0300000000000011</v>
      </c>
      <c r="M40" s="74">
        <v>0</v>
      </c>
      <c r="N40" s="73">
        <v>239.13</v>
      </c>
      <c r="O40" s="46">
        <v>100</v>
      </c>
      <c r="P40" s="46">
        <v>0</v>
      </c>
      <c r="Q40" s="46">
        <v>0</v>
      </c>
      <c r="R40" s="46">
        <v>0</v>
      </c>
      <c r="S40" s="74">
        <v>0</v>
      </c>
      <c r="W40">
        <v>5.78</v>
      </c>
      <c r="X40">
        <v>0</v>
      </c>
      <c r="Y40">
        <v>0</v>
      </c>
      <c r="Z40">
        <v>0</v>
      </c>
      <c r="AA40">
        <v>0.87</v>
      </c>
      <c r="AB40">
        <v>3.25</v>
      </c>
      <c r="AC40">
        <v>48.2</v>
      </c>
      <c r="AD40">
        <v>48.2</v>
      </c>
      <c r="AE40">
        <v>11.57</v>
      </c>
      <c r="AF40">
        <v>101.22</v>
      </c>
      <c r="AG40">
        <v>0</v>
      </c>
      <c r="AH40">
        <v>91.58</v>
      </c>
      <c r="AI40">
        <v>50</v>
      </c>
      <c r="AJ40">
        <v>50</v>
      </c>
      <c r="AK40">
        <v>0</v>
      </c>
      <c r="AL40">
        <v>38.56</v>
      </c>
      <c r="AM40">
        <v>0</v>
      </c>
      <c r="AN40">
        <v>0</v>
      </c>
      <c r="AO40">
        <v>239.13</v>
      </c>
      <c r="AP40">
        <v>5.78</v>
      </c>
      <c r="AQ40">
        <v>6.75</v>
      </c>
      <c r="AR40">
        <v>0</v>
      </c>
      <c r="AS40">
        <v>18.32</v>
      </c>
      <c r="AT40">
        <v>1.66</v>
      </c>
      <c r="AU40">
        <v>96.4</v>
      </c>
      <c r="AV40">
        <v>8.19</v>
      </c>
    </row>
    <row r="41" spans="1:48">
      <c r="A41" t="s">
        <v>330</v>
      </c>
      <c r="G41" t="s">
        <v>83</v>
      </c>
      <c r="H41" s="73">
        <v>425.03</v>
      </c>
      <c r="I41" s="46">
        <v>0</v>
      </c>
      <c r="J41" s="46">
        <v>1.66</v>
      </c>
      <c r="K41" s="46">
        <v>50.61</v>
      </c>
      <c r="L41" s="46">
        <v>9.4600000000000009</v>
      </c>
      <c r="M41" s="74">
        <v>0</v>
      </c>
      <c r="N41" s="73">
        <v>239.13</v>
      </c>
      <c r="O41" s="46">
        <v>100</v>
      </c>
      <c r="P41" s="46">
        <v>0</v>
      </c>
      <c r="Q41" s="46">
        <v>0</v>
      </c>
      <c r="R41" s="46">
        <v>0</v>
      </c>
      <c r="S41" s="74">
        <v>0</v>
      </c>
      <c r="W41">
        <v>5.78</v>
      </c>
      <c r="X41">
        <v>0</v>
      </c>
      <c r="Y41">
        <v>0</v>
      </c>
      <c r="Z41">
        <v>0</v>
      </c>
      <c r="AA41">
        <v>0.87</v>
      </c>
      <c r="AB41">
        <v>3.68</v>
      </c>
      <c r="AC41">
        <v>48.2</v>
      </c>
      <c r="AD41">
        <v>48.2</v>
      </c>
      <c r="AE41">
        <v>11.57</v>
      </c>
      <c r="AF41">
        <v>101.22</v>
      </c>
      <c r="AG41">
        <v>0</v>
      </c>
      <c r="AH41">
        <v>91.58</v>
      </c>
      <c r="AI41">
        <v>50</v>
      </c>
      <c r="AJ41">
        <v>50</v>
      </c>
      <c r="AK41">
        <v>0</v>
      </c>
      <c r="AL41">
        <v>38.56</v>
      </c>
      <c r="AM41">
        <v>0</v>
      </c>
      <c r="AN41">
        <v>0</v>
      </c>
      <c r="AO41">
        <v>239.13</v>
      </c>
      <c r="AP41">
        <v>5.78</v>
      </c>
      <c r="AQ41">
        <v>6.75</v>
      </c>
      <c r="AR41">
        <v>0</v>
      </c>
      <c r="AS41">
        <v>18.32</v>
      </c>
      <c r="AT41">
        <v>1.66</v>
      </c>
      <c r="AU41">
        <v>96.4</v>
      </c>
      <c r="AV41">
        <v>8.19</v>
      </c>
    </row>
    <row r="42" spans="1:48">
      <c r="A42" t="s">
        <v>331</v>
      </c>
      <c r="G42" t="s">
        <v>84</v>
      </c>
      <c r="H42" s="73">
        <v>425.03</v>
      </c>
      <c r="I42" s="46">
        <v>0</v>
      </c>
      <c r="J42" s="46">
        <v>1.66</v>
      </c>
      <c r="K42" s="46">
        <v>50.61</v>
      </c>
      <c r="L42" s="46">
        <v>9.86</v>
      </c>
      <c r="M42" s="74">
        <v>0</v>
      </c>
      <c r="N42" s="73">
        <v>239.13</v>
      </c>
      <c r="O42" s="46">
        <v>100</v>
      </c>
      <c r="P42" s="46">
        <v>0</v>
      </c>
      <c r="Q42" s="46">
        <v>0</v>
      </c>
      <c r="R42" s="46">
        <v>0</v>
      </c>
      <c r="S42" s="74">
        <v>0</v>
      </c>
      <c r="W42">
        <v>5.78</v>
      </c>
      <c r="X42">
        <v>0</v>
      </c>
      <c r="Y42">
        <v>0</v>
      </c>
      <c r="Z42">
        <v>0</v>
      </c>
      <c r="AA42">
        <v>0.87</v>
      </c>
      <c r="AB42">
        <v>4.08</v>
      </c>
      <c r="AC42">
        <v>48.2</v>
      </c>
      <c r="AD42">
        <v>48.2</v>
      </c>
      <c r="AE42">
        <v>11.57</v>
      </c>
      <c r="AF42">
        <v>101.22</v>
      </c>
      <c r="AG42">
        <v>0</v>
      </c>
      <c r="AH42">
        <v>91.58</v>
      </c>
      <c r="AI42">
        <v>50</v>
      </c>
      <c r="AJ42">
        <v>50</v>
      </c>
      <c r="AK42">
        <v>0</v>
      </c>
      <c r="AL42">
        <v>38.56</v>
      </c>
      <c r="AM42">
        <v>0</v>
      </c>
      <c r="AN42">
        <v>0</v>
      </c>
      <c r="AO42">
        <v>239.13</v>
      </c>
      <c r="AP42">
        <v>5.78</v>
      </c>
      <c r="AQ42">
        <v>6.75</v>
      </c>
      <c r="AR42">
        <v>0</v>
      </c>
      <c r="AS42">
        <v>18.32</v>
      </c>
      <c r="AT42">
        <v>1.66</v>
      </c>
      <c r="AU42">
        <v>96.4</v>
      </c>
      <c r="AV42">
        <v>8.19</v>
      </c>
    </row>
    <row r="43" spans="1:48">
      <c r="A43" t="s">
        <v>337</v>
      </c>
      <c r="G43" t="s">
        <v>85</v>
      </c>
      <c r="H43" s="73">
        <v>425.03</v>
      </c>
      <c r="I43" s="46">
        <v>0</v>
      </c>
      <c r="J43" s="46">
        <v>1.66</v>
      </c>
      <c r="K43" s="46">
        <v>50.61</v>
      </c>
      <c r="L43" s="46">
        <v>10.260000000000002</v>
      </c>
      <c r="M43" s="74">
        <v>0</v>
      </c>
      <c r="N43" s="73">
        <v>239.13</v>
      </c>
      <c r="O43" s="46">
        <v>100</v>
      </c>
      <c r="P43" s="46">
        <v>0</v>
      </c>
      <c r="Q43" s="46">
        <v>0</v>
      </c>
      <c r="R43" s="46">
        <v>0</v>
      </c>
      <c r="S43" s="74">
        <v>0</v>
      </c>
      <c r="W43">
        <v>5.78</v>
      </c>
      <c r="X43">
        <v>0</v>
      </c>
      <c r="Y43">
        <v>0</v>
      </c>
      <c r="Z43">
        <v>0</v>
      </c>
      <c r="AA43">
        <v>0.87</v>
      </c>
      <c r="AB43">
        <v>4.4800000000000004</v>
      </c>
      <c r="AC43">
        <v>48.2</v>
      </c>
      <c r="AD43">
        <v>48.2</v>
      </c>
      <c r="AE43">
        <v>11.57</v>
      </c>
      <c r="AF43">
        <v>101.22</v>
      </c>
      <c r="AG43">
        <v>0</v>
      </c>
      <c r="AH43">
        <v>91.58</v>
      </c>
      <c r="AI43">
        <v>50</v>
      </c>
      <c r="AJ43">
        <v>50</v>
      </c>
      <c r="AK43">
        <v>0</v>
      </c>
      <c r="AL43">
        <v>38.56</v>
      </c>
      <c r="AM43">
        <v>0</v>
      </c>
      <c r="AN43">
        <v>0</v>
      </c>
      <c r="AO43">
        <v>239.13</v>
      </c>
      <c r="AP43">
        <v>5.78</v>
      </c>
      <c r="AQ43">
        <v>6.75</v>
      </c>
      <c r="AR43">
        <v>0</v>
      </c>
      <c r="AS43">
        <v>18.32</v>
      </c>
      <c r="AT43">
        <v>1.66</v>
      </c>
      <c r="AU43">
        <v>96.4</v>
      </c>
      <c r="AV43">
        <v>8.19</v>
      </c>
    </row>
    <row r="44" spans="1:48">
      <c r="A44" t="s">
        <v>339</v>
      </c>
      <c r="G44" t="s">
        <v>86</v>
      </c>
      <c r="H44" s="73">
        <v>425.03</v>
      </c>
      <c r="I44" s="46">
        <v>0</v>
      </c>
      <c r="J44" s="46">
        <v>1.66</v>
      </c>
      <c r="K44" s="46">
        <v>50.61</v>
      </c>
      <c r="L44" s="46">
        <v>10.690000000000001</v>
      </c>
      <c r="M44" s="74">
        <v>0</v>
      </c>
      <c r="N44" s="73">
        <v>239.13</v>
      </c>
      <c r="O44" s="46">
        <v>100</v>
      </c>
      <c r="P44" s="46">
        <v>0</v>
      </c>
      <c r="Q44" s="46">
        <v>0</v>
      </c>
      <c r="R44" s="46">
        <v>0</v>
      </c>
      <c r="S44" s="74">
        <v>0</v>
      </c>
      <c r="W44">
        <v>5.78</v>
      </c>
      <c r="X44">
        <v>0</v>
      </c>
      <c r="Y44">
        <v>0</v>
      </c>
      <c r="Z44">
        <v>0</v>
      </c>
      <c r="AA44">
        <v>0.87</v>
      </c>
      <c r="AB44">
        <v>4.91</v>
      </c>
      <c r="AC44">
        <v>48.2</v>
      </c>
      <c r="AD44">
        <v>48.2</v>
      </c>
      <c r="AE44">
        <v>11.57</v>
      </c>
      <c r="AF44">
        <v>101.22</v>
      </c>
      <c r="AG44">
        <v>0</v>
      </c>
      <c r="AH44">
        <v>91.58</v>
      </c>
      <c r="AI44">
        <v>50</v>
      </c>
      <c r="AJ44">
        <v>50</v>
      </c>
      <c r="AK44">
        <v>0</v>
      </c>
      <c r="AL44">
        <v>38.56</v>
      </c>
      <c r="AM44">
        <v>0</v>
      </c>
      <c r="AN44">
        <v>0</v>
      </c>
      <c r="AO44">
        <v>239.13</v>
      </c>
      <c r="AP44">
        <v>5.78</v>
      </c>
      <c r="AQ44">
        <v>6.75</v>
      </c>
      <c r="AR44">
        <v>0</v>
      </c>
      <c r="AS44">
        <v>18.32</v>
      </c>
      <c r="AT44">
        <v>1.66</v>
      </c>
      <c r="AU44">
        <v>96.4</v>
      </c>
      <c r="AV44">
        <v>8.19</v>
      </c>
    </row>
    <row r="45" spans="1:48">
      <c r="A45" t="s">
        <v>358</v>
      </c>
      <c r="G45" t="s">
        <v>87</v>
      </c>
      <c r="H45" s="73">
        <v>425.03</v>
      </c>
      <c r="I45" s="46">
        <v>0</v>
      </c>
      <c r="J45" s="46">
        <v>1.66</v>
      </c>
      <c r="K45" s="46">
        <v>50.61</v>
      </c>
      <c r="L45" s="46">
        <v>10.73</v>
      </c>
      <c r="M45" s="74">
        <v>0</v>
      </c>
      <c r="N45" s="73">
        <v>239.13</v>
      </c>
      <c r="O45" s="46">
        <v>100</v>
      </c>
      <c r="P45" s="46">
        <v>0</v>
      </c>
      <c r="Q45" s="46">
        <v>0</v>
      </c>
      <c r="R45" s="46">
        <v>0</v>
      </c>
      <c r="S45" s="74">
        <v>0</v>
      </c>
      <c r="W45">
        <v>5.78</v>
      </c>
      <c r="X45">
        <v>0</v>
      </c>
      <c r="Y45">
        <v>0</v>
      </c>
      <c r="Z45">
        <v>0</v>
      </c>
      <c r="AA45">
        <v>0.87</v>
      </c>
      <c r="AB45">
        <v>4.95</v>
      </c>
      <c r="AC45">
        <v>48.2</v>
      </c>
      <c r="AD45">
        <v>48.2</v>
      </c>
      <c r="AE45">
        <v>11.57</v>
      </c>
      <c r="AF45">
        <v>101.22</v>
      </c>
      <c r="AG45">
        <v>0</v>
      </c>
      <c r="AH45">
        <v>91.58</v>
      </c>
      <c r="AI45">
        <v>50</v>
      </c>
      <c r="AJ45">
        <v>50</v>
      </c>
      <c r="AK45">
        <v>0</v>
      </c>
      <c r="AL45">
        <v>38.56</v>
      </c>
      <c r="AM45">
        <v>0</v>
      </c>
      <c r="AN45">
        <v>0</v>
      </c>
      <c r="AO45">
        <v>239.13</v>
      </c>
      <c r="AP45">
        <v>5.78</v>
      </c>
      <c r="AQ45">
        <v>6.75</v>
      </c>
      <c r="AR45">
        <v>0</v>
      </c>
      <c r="AS45">
        <v>18.32</v>
      </c>
      <c r="AT45">
        <v>1.66</v>
      </c>
      <c r="AU45">
        <v>96.4</v>
      </c>
      <c r="AV45">
        <v>8.19</v>
      </c>
    </row>
    <row r="46" spans="1:48">
      <c r="A46" t="s">
        <v>359</v>
      </c>
      <c r="G46" t="s">
        <v>88</v>
      </c>
      <c r="H46" s="73">
        <v>425.03</v>
      </c>
      <c r="I46" s="46">
        <v>0</v>
      </c>
      <c r="J46" s="46">
        <v>1.66</v>
      </c>
      <c r="K46" s="46">
        <v>50.61</v>
      </c>
      <c r="L46" s="46">
        <v>10.879999999999999</v>
      </c>
      <c r="M46" s="74">
        <v>0</v>
      </c>
      <c r="N46" s="73">
        <v>239.13</v>
      </c>
      <c r="O46" s="46">
        <v>100</v>
      </c>
      <c r="P46" s="46">
        <v>0</v>
      </c>
      <c r="Q46" s="46">
        <v>0</v>
      </c>
      <c r="R46" s="46">
        <v>0</v>
      </c>
      <c r="S46" s="74">
        <v>0</v>
      </c>
      <c r="W46">
        <v>5.78</v>
      </c>
      <c r="X46">
        <v>0</v>
      </c>
      <c r="Y46">
        <v>0</v>
      </c>
      <c r="Z46">
        <v>0</v>
      </c>
      <c r="AA46">
        <v>0.87</v>
      </c>
      <c r="AB46">
        <v>5.0999999999999996</v>
      </c>
      <c r="AC46">
        <v>48.2</v>
      </c>
      <c r="AD46">
        <v>48.2</v>
      </c>
      <c r="AE46">
        <v>11.57</v>
      </c>
      <c r="AF46">
        <v>101.22</v>
      </c>
      <c r="AG46">
        <v>0</v>
      </c>
      <c r="AH46">
        <v>91.58</v>
      </c>
      <c r="AI46">
        <v>50</v>
      </c>
      <c r="AJ46">
        <v>50</v>
      </c>
      <c r="AK46">
        <v>0</v>
      </c>
      <c r="AL46">
        <v>38.56</v>
      </c>
      <c r="AM46">
        <v>0</v>
      </c>
      <c r="AN46">
        <v>0</v>
      </c>
      <c r="AO46">
        <v>239.13</v>
      </c>
      <c r="AP46">
        <v>5.78</v>
      </c>
      <c r="AQ46">
        <v>6.75</v>
      </c>
      <c r="AR46">
        <v>0</v>
      </c>
      <c r="AS46">
        <v>18.32</v>
      </c>
      <c r="AT46">
        <v>1.66</v>
      </c>
      <c r="AU46">
        <v>96.4</v>
      </c>
      <c r="AV46">
        <v>8.19</v>
      </c>
    </row>
    <row r="47" spans="1:48">
      <c r="A47" t="s">
        <v>360</v>
      </c>
      <c r="G47" t="s">
        <v>89</v>
      </c>
      <c r="H47" s="73">
        <v>386.46999999999997</v>
      </c>
      <c r="I47" s="46">
        <v>0</v>
      </c>
      <c r="J47" s="46">
        <v>1.66</v>
      </c>
      <c r="K47" s="46">
        <v>50.61</v>
      </c>
      <c r="L47" s="46">
        <v>11.47</v>
      </c>
      <c r="M47" s="74">
        <v>0</v>
      </c>
      <c r="N47" s="73">
        <v>239.13</v>
      </c>
      <c r="O47" s="46">
        <v>150</v>
      </c>
      <c r="P47" s="46">
        <v>0</v>
      </c>
      <c r="Q47" s="46">
        <v>0</v>
      </c>
      <c r="R47" s="46">
        <v>0</v>
      </c>
      <c r="S47" s="74">
        <v>0</v>
      </c>
      <c r="W47">
        <v>5.78</v>
      </c>
      <c r="X47">
        <v>0</v>
      </c>
      <c r="Y47">
        <v>0</v>
      </c>
      <c r="Z47">
        <v>0</v>
      </c>
      <c r="AA47">
        <v>0.87</v>
      </c>
      <c r="AB47">
        <v>5.69</v>
      </c>
      <c r="AC47">
        <v>48.2</v>
      </c>
      <c r="AD47">
        <v>48.2</v>
      </c>
      <c r="AE47">
        <v>11.57</v>
      </c>
      <c r="AF47">
        <v>101.22</v>
      </c>
      <c r="AG47">
        <v>0</v>
      </c>
      <c r="AH47">
        <v>91.58</v>
      </c>
      <c r="AI47">
        <v>100</v>
      </c>
      <c r="AJ47">
        <v>50</v>
      </c>
      <c r="AK47">
        <v>0</v>
      </c>
      <c r="AL47">
        <v>0</v>
      </c>
      <c r="AM47">
        <v>0</v>
      </c>
      <c r="AN47">
        <v>0</v>
      </c>
      <c r="AO47">
        <v>239.13</v>
      </c>
      <c r="AP47">
        <v>5.78</v>
      </c>
      <c r="AQ47">
        <v>6.75</v>
      </c>
      <c r="AR47">
        <v>0</v>
      </c>
      <c r="AS47">
        <v>18.32</v>
      </c>
      <c r="AT47">
        <v>1.66</v>
      </c>
      <c r="AU47">
        <v>96.4</v>
      </c>
      <c r="AV47">
        <v>8.19</v>
      </c>
    </row>
    <row r="48" spans="1:48">
      <c r="A48" t="s">
        <v>364</v>
      </c>
      <c r="G48" t="s">
        <v>90</v>
      </c>
      <c r="H48" s="73">
        <v>386.46999999999997</v>
      </c>
      <c r="I48" s="46">
        <v>0</v>
      </c>
      <c r="J48" s="46">
        <v>1.66</v>
      </c>
      <c r="K48" s="46">
        <v>50.61</v>
      </c>
      <c r="L48" s="46">
        <v>11.65</v>
      </c>
      <c r="M48" s="74">
        <v>0</v>
      </c>
      <c r="N48" s="73">
        <v>239.13</v>
      </c>
      <c r="O48" s="46">
        <v>150</v>
      </c>
      <c r="P48" s="46">
        <v>0</v>
      </c>
      <c r="Q48" s="46">
        <v>0</v>
      </c>
      <c r="R48" s="46">
        <v>0</v>
      </c>
      <c r="S48" s="74">
        <v>0</v>
      </c>
      <c r="W48">
        <v>5.78</v>
      </c>
      <c r="X48">
        <v>0</v>
      </c>
      <c r="Y48">
        <v>0</v>
      </c>
      <c r="Z48">
        <v>0</v>
      </c>
      <c r="AA48">
        <v>0.87</v>
      </c>
      <c r="AB48">
        <v>5.87</v>
      </c>
      <c r="AC48">
        <v>48.2</v>
      </c>
      <c r="AD48">
        <v>48.2</v>
      </c>
      <c r="AE48">
        <v>11.57</v>
      </c>
      <c r="AF48">
        <v>101.22</v>
      </c>
      <c r="AG48">
        <v>0</v>
      </c>
      <c r="AH48">
        <v>91.58</v>
      </c>
      <c r="AI48">
        <v>100</v>
      </c>
      <c r="AJ48">
        <v>50</v>
      </c>
      <c r="AK48">
        <v>0</v>
      </c>
      <c r="AL48">
        <v>0</v>
      </c>
      <c r="AM48">
        <v>0</v>
      </c>
      <c r="AN48">
        <v>0</v>
      </c>
      <c r="AO48">
        <v>239.13</v>
      </c>
      <c r="AP48">
        <v>5.78</v>
      </c>
      <c r="AQ48">
        <v>6.75</v>
      </c>
      <c r="AR48">
        <v>0</v>
      </c>
      <c r="AS48">
        <v>18.32</v>
      </c>
      <c r="AT48">
        <v>1.66</v>
      </c>
      <c r="AU48">
        <v>96.4</v>
      </c>
      <c r="AV48">
        <v>8.19</v>
      </c>
    </row>
    <row r="49" spans="1:48">
      <c r="A49" t="s">
        <v>365</v>
      </c>
      <c r="G49" t="s">
        <v>91</v>
      </c>
      <c r="H49" s="73">
        <v>386.46999999999997</v>
      </c>
      <c r="I49" s="46">
        <v>0</v>
      </c>
      <c r="J49" s="46">
        <v>1.66</v>
      </c>
      <c r="K49" s="46">
        <v>50.61</v>
      </c>
      <c r="L49" s="46">
        <v>11.84</v>
      </c>
      <c r="M49" s="74">
        <v>0</v>
      </c>
      <c r="N49" s="73">
        <v>239.13</v>
      </c>
      <c r="O49" s="46">
        <v>150</v>
      </c>
      <c r="P49" s="46">
        <v>0</v>
      </c>
      <c r="Q49" s="46">
        <v>0</v>
      </c>
      <c r="R49" s="46">
        <v>0</v>
      </c>
      <c r="S49" s="74">
        <v>0</v>
      </c>
      <c r="W49">
        <v>5.78</v>
      </c>
      <c r="X49">
        <v>0</v>
      </c>
      <c r="Y49">
        <v>0</v>
      </c>
      <c r="Z49">
        <v>0</v>
      </c>
      <c r="AA49">
        <v>0.87</v>
      </c>
      <c r="AB49">
        <v>6.06</v>
      </c>
      <c r="AC49">
        <v>48.2</v>
      </c>
      <c r="AD49">
        <v>48.2</v>
      </c>
      <c r="AE49">
        <v>11.57</v>
      </c>
      <c r="AF49">
        <v>101.22</v>
      </c>
      <c r="AG49">
        <v>0</v>
      </c>
      <c r="AH49">
        <v>91.58</v>
      </c>
      <c r="AI49">
        <v>100</v>
      </c>
      <c r="AJ49">
        <v>50</v>
      </c>
      <c r="AK49">
        <v>0</v>
      </c>
      <c r="AL49">
        <v>0</v>
      </c>
      <c r="AM49">
        <v>0</v>
      </c>
      <c r="AN49">
        <v>0</v>
      </c>
      <c r="AO49">
        <v>239.13</v>
      </c>
      <c r="AP49">
        <v>5.78</v>
      </c>
      <c r="AQ49">
        <v>6.75</v>
      </c>
      <c r="AR49">
        <v>0</v>
      </c>
      <c r="AS49">
        <v>18.32</v>
      </c>
      <c r="AT49">
        <v>1.66</v>
      </c>
      <c r="AU49">
        <v>96.4</v>
      </c>
      <c r="AV49">
        <v>8.19</v>
      </c>
    </row>
    <row r="50" spans="1:48">
      <c r="A50" t="s">
        <v>366</v>
      </c>
      <c r="G50" t="s">
        <v>92</v>
      </c>
      <c r="H50" s="73">
        <v>386.46999999999997</v>
      </c>
      <c r="I50" s="46">
        <v>0</v>
      </c>
      <c r="J50" s="46">
        <v>1.66</v>
      </c>
      <c r="K50" s="46">
        <v>50.61</v>
      </c>
      <c r="L50" s="46">
        <v>11.86</v>
      </c>
      <c r="M50" s="74">
        <v>0</v>
      </c>
      <c r="N50" s="73">
        <v>239.13</v>
      </c>
      <c r="O50" s="46">
        <v>150</v>
      </c>
      <c r="P50" s="46">
        <v>0</v>
      </c>
      <c r="Q50" s="46">
        <v>0</v>
      </c>
      <c r="R50" s="46">
        <v>0</v>
      </c>
      <c r="S50" s="74">
        <v>0</v>
      </c>
      <c r="W50">
        <v>5.78</v>
      </c>
      <c r="X50">
        <v>0</v>
      </c>
      <c r="Y50">
        <v>0</v>
      </c>
      <c r="Z50">
        <v>0</v>
      </c>
      <c r="AA50">
        <v>0.87</v>
      </c>
      <c r="AB50">
        <v>6.08</v>
      </c>
      <c r="AC50">
        <v>48.2</v>
      </c>
      <c r="AD50">
        <v>48.2</v>
      </c>
      <c r="AE50">
        <v>11.57</v>
      </c>
      <c r="AF50">
        <v>101.22</v>
      </c>
      <c r="AG50">
        <v>0</v>
      </c>
      <c r="AH50">
        <v>91.58</v>
      </c>
      <c r="AI50">
        <v>100</v>
      </c>
      <c r="AJ50">
        <v>50</v>
      </c>
      <c r="AK50">
        <v>0</v>
      </c>
      <c r="AL50">
        <v>0</v>
      </c>
      <c r="AM50">
        <v>0</v>
      </c>
      <c r="AN50">
        <v>0</v>
      </c>
      <c r="AO50">
        <v>239.13</v>
      </c>
      <c r="AP50">
        <v>5.78</v>
      </c>
      <c r="AQ50">
        <v>6.75</v>
      </c>
      <c r="AR50">
        <v>0</v>
      </c>
      <c r="AS50">
        <v>18.32</v>
      </c>
      <c r="AT50">
        <v>1.66</v>
      </c>
      <c r="AU50">
        <v>96.4</v>
      </c>
      <c r="AV50">
        <v>8.19</v>
      </c>
    </row>
    <row r="51" spans="1:48">
      <c r="A51" t="s">
        <v>367</v>
      </c>
      <c r="G51" t="s">
        <v>93</v>
      </c>
      <c r="H51" s="73">
        <v>386.46999999999997</v>
      </c>
      <c r="I51" s="46">
        <v>0</v>
      </c>
      <c r="J51" s="46">
        <v>1.66</v>
      </c>
      <c r="K51" s="46">
        <v>50.61</v>
      </c>
      <c r="L51" s="46">
        <v>12.02</v>
      </c>
      <c r="M51" s="74">
        <v>0</v>
      </c>
      <c r="N51" s="73">
        <v>239.13</v>
      </c>
      <c r="O51" s="46">
        <v>150</v>
      </c>
      <c r="P51" s="46">
        <v>0</v>
      </c>
      <c r="Q51" s="46">
        <v>0</v>
      </c>
      <c r="R51" s="46">
        <v>0</v>
      </c>
      <c r="S51" s="74">
        <v>0</v>
      </c>
      <c r="W51">
        <v>5.78</v>
      </c>
      <c r="X51">
        <v>0</v>
      </c>
      <c r="Y51">
        <v>0</v>
      </c>
      <c r="Z51">
        <v>0</v>
      </c>
      <c r="AA51">
        <v>0.87</v>
      </c>
      <c r="AB51">
        <v>6.24</v>
      </c>
      <c r="AC51">
        <v>48.2</v>
      </c>
      <c r="AD51">
        <v>48.2</v>
      </c>
      <c r="AE51">
        <v>11.57</v>
      </c>
      <c r="AF51">
        <v>101.22</v>
      </c>
      <c r="AG51">
        <v>0</v>
      </c>
      <c r="AH51">
        <v>91.58</v>
      </c>
      <c r="AI51">
        <v>100</v>
      </c>
      <c r="AJ51">
        <v>50</v>
      </c>
      <c r="AK51">
        <v>0</v>
      </c>
      <c r="AL51">
        <v>0</v>
      </c>
      <c r="AM51">
        <v>0</v>
      </c>
      <c r="AN51">
        <v>0</v>
      </c>
      <c r="AO51">
        <v>239.13</v>
      </c>
      <c r="AP51">
        <v>5.78</v>
      </c>
      <c r="AQ51">
        <v>6.75</v>
      </c>
      <c r="AR51">
        <v>0</v>
      </c>
      <c r="AS51">
        <v>18.32</v>
      </c>
      <c r="AT51">
        <v>1.66</v>
      </c>
      <c r="AU51">
        <v>96.4</v>
      </c>
      <c r="AV51">
        <v>8.19</v>
      </c>
    </row>
    <row r="52" spans="1:48">
      <c r="A52" t="s">
        <v>368</v>
      </c>
      <c r="G52" t="s">
        <v>94</v>
      </c>
      <c r="H52" s="73">
        <v>386.46999999999997</v>
      </c>
      <c r="I52" s="46">
        <v>0</v>
      </c>
      <c r="J52" s="46">
        <v>1.66</v>
      </c>
      <c r="K52" s="46">
        <v>50.61</v>
      </c>
      <c r="L52" s="46">
        <v>12.030000000000001</v>
      </c>
      <c r="M52" s="74">
        <v>0</v>
      </c>
      <c r="N52" s="73">
        <v>239.13</v>
      </c>
      <c r="O52" s="46">
        <v>150</v>
      </c>
      <c r="P52" s="46">
        <v>0</v>
      </c>
      <c r="Q52" s="46">
        <v>0</v>
      </c>
      <c r="R52" s="46">
        <v>0</v>
      </c>
      <c r="S52" s="74">
        <v>0</v>
      </c>
      <c r="W52">
        <v>5.78</v>
      </c>
      <c r="X52">
        <v>0</v>
      </c>
      <c r="Y52">
        <v>0</v>
      </c>
      <c r="Z52">
        <v>0</v>
      </c>
      <c r="AA52">
        <v>0.87</v>
      </c>
      <c r="AB52">
        <v>6.25</v>
      </c>
      <c r="AC52">
        <v>48.2</v>
      </c>
      <c r="AD52">
        <v>48.2</v>
      </c>
      <c r="AE52">
        <v>11.57</v>
      </c>
      <c r="AF52">
        <v>101.22</v>
      </c>
      <c r="AG52">
        <v>0</v>
      </c>
      <c r="AH52">
        <v>91.58</v>
      </c>
      <c r="AI52">
        <v>100</v>
      </c>
      <c r="AJ52">
        <v>50</v>
      </c>
      <c r="AK52">
        <v>0</v>
      </c>
      <c r="AL52">
        <v>0</v>
      </c>
      <c r="AM52">
        <v>0</v>
      </c>
      <c r="AN52">
        <v>0</v>
      </c>
      <c r="AO52">
        <v>239.13</v>
      </c>
      <c r="AP52">
        <v>5.78</v>
      </c>
      <c r="AQ52">
        <v>6.75</v>
      </c>
      <c r="AR52">
        <v>0</v>
      </c>
      <c r="AS52">
        <v>18.32</v>
      </c>
      <c r="AT52">
        <v>1.66</v>
      </c>
      <c r="AU52">
        <v>96.4</v>
      </c>
      <c r="AV52">
        <v>8.19</v>
      </c>
    </row>
    <row r="53" spans="1:48">
      <c r="A53" t="s">
        <v>400</v>
      </c>
      <c r="G53" t="s">
        <v>95</v>
      </c>
      <c r="H53" s="73">
        <v>386.46999999999997</v>
      </c>
      <c r="I53" s="46">
        <v>0</v>
      </c>
      <c r="J53" s="46">
        <v>1.66</v>
      </c>
      <c r="K53" s="46">
        <v>50.61</v>
      </c>
      <c r="L53" s="46">
        <v>12.09</v>
      </c>
      <c r="M53" s="74">
        <v>0</v>
      </c>
      <c r="N53" s="73">
        <v>239.13</v>
      </c>
      <c r="O53" s="46">
        <v>150</v>
      </c>
      <c r="P53" s="46">
        <v>0</v>
      </c>
      <c r="Q53" s="46">
        <v>0</v>
      </c>
      <c r="R53" s="46">
        <v>0</v>
      </c>
      <c r="S53" s="74">
        <v>0</v>
      </c>
      <c r="W53">
        <v>5.78</v>
      </c>
      <c r="X53">
        <v>0</v>
      </c>
      <c r="Y53">
        <v>0</v>
      </c>
      <c r="Z53">
        <v>0</v>
      </c>
      <c r="AA53">
        <v>0.87</v>
      </c>
      <c r="AB53">
        <v>6.31</v>
      </c>
      <c r="AC53">
        <v>48.2</v>
      </c>
      <c r="AD53">
        <v>48.2</v>
      </c>
      <c r="AE53">
        <v>11.57</v>
      </c>
      <c r="AF53">
        <v>101.22</v>
      </c>
      <c r="AG53">
        <v>0</v>
      </c>
      <c r="AH53">
        <v>91.58</v>
      </c>
      <c r="AI53">
        <v>100</v>
      </c>
      <c r="AJ53">
        <v>50</v>
      </c>
      <c r="AK53">
        <v>0</v>
      </c>
      <c r="AL53">
        <v>0</v>
      </c>
      <c r="AM53">
        <v>0</v>
      </c>
      <c r="AN53">
        <v>0</v>
      </c>
      <c r="AO53">
        <v>239.13</v>
      </c>
      <c r="AP53">
        <v>5.78</v>
      </c>
      <c r="AQ53">
        <v>6.75</v>
      </c>
      <c r="AR53">
        <v>0</v>
      </c>
      <c r="AS53">
        <v>18.32</v>
      </c>
      <c r="AT53">
        <v>1.66</v>
      </c>
      <c r="AU53">
        <v>96.4</v>
      </c>
      <c r="AV53">
        <v>8.19</v>
      </c>
    </row>
    <row r="54" spans="1:48">
      <c r="A54" t="s">
        <v>399</v>
      </c>
      <c r="G54" t="s">
        <v>96</v>
      </c>
      <c r="H54" s="73">
        <v>386.46999999999997</v>
      </c>
      <c r="I54" s="46">
        <v>0</v>
      </c>
      <c r="J54" s="46">
        <v>1.66</v>
      </c>
      <c r="K54" s="46">
        <v>103.63</v>
      </c>
      <c r="L54" s="46">
        <v>11.97</v>
      </c>
      <c r="M54" s="74">
        <v>0</v>
      </c>
      <c r="N54" s="73">
        <v>239.13</v>
      </c>
      <c r="O54" s="46">
        <v>150</v>
      </c>
      <c r="P54" s="46">
        <v>0</v>
      </c>
      <c r="Q54" s="46">
        <v>0</v>
      </c>
      <c r="R54" s="46">
        <v>0</v>
      </c>
      <c r="S54" s="74">
        <v>0</v>
      </c>
      <c r="W54">
        <v>5.78</v>
      </c>
      <c r="X54">
        <v>0</v>
      </c>
      <c r="Y54">
        <v>0</v>
      </c>
      <c r="Z54">
        <v>0</v>
      </c>
      <c r="AA54">
        <v>0.87</v>
      </c>
      <c r="AB54">
        <v>6.19</v>
      </c>
      <c r="AC54">
        <v>48.2</v>
      </c>
      <c r="AD54">
        <v>48.2</v>
      </c>
      <c r="AE54">
        <v>11.57</v>
      </c>
      <c r="AF54">
        <v>101.22</v>
      </c>
      <c r="AG54">
        <v>0</v>
      </c>
      <c r="AH54">
        <v>91.58</v>
      </c>
      <c r="AI54">
        <v>100</v>
      </c>
      <c r="AJ54">
        <v>50</v>
      </c>
      <c r="AK54">
        <v>0</v>
      </c>
      <c r="AL54">
        <v>0</v>
      </c>
      <c r="AM54">
        <v>24.1</v>
      </c>
      <c r="AN54">
        <v>28.92</v>
      </c>
      <c r="AO54">
        <v>239.13</v>
      </c>
      <c r="AP54">
        <v>5.78</v>
      </c>
      <c r="AQ54">
        <v>6.75</v>
      </c>
      <c r="AR54">
        <v>0</v>
      </c>
      <c r="AS54">
        <v>18.32</v>
      </c>
      <c r="AT54">
        <v>1.66</v>
      </c>
      <c r="AU54">
        <v>96.4</v>
      </c>
      <c r="AV54">
        <v>8.19</v>
      </c>
    </row>
    <row r="55" spans="1:48">
      <c r="A55" t="s">
        <v>401</v>
      </c>
      <c r="G55" t="s">
        <v>97</v>
      </c>
      <c r="H55" s="73">
        <v>386.36999999999995</v>
      </c>
      <c r="I55" s="46">
        <v>0</v>
      </c>
      <c r="J55" s="46">
        <v>1.74</v>
      </c>
      <c r="K55" s="46">
        <v>103.63</v>
      </c>
      <c r="L55" s="46">
        <v>11.879999999999999</v>
      </c>
      <c r="M55" s="74">
        <v>0</v>
      </c>
      <c r="N55" s="73">
        <v>239.13</v>
      </c>
      <c r="O55" s="46">
        <v>150</v>
      </c>
      <c r="P55" s="46">
        <v>0</v>
      </c>
      <c r="Q55" s="46">
        <v>0</v>
      </c>
      <c r="R55" s="46">
        <v>0</v>
      </c>
      <c r="S55" s="74">
        <v>0</v>
      </c>
      <c r="W55">
        <v>5.78</v>
      </c>
      <c r="X55">
        <v>0</v>
      </c>
      <c r="Y55">
        <v>0</v>
      </c>
      <c r="Z55">
        <v>0</v>
      </c>
      <c r="AA55">
        <v>0.77</v>
      </c>
      <c r="AB55">
        <v>6.1</v>
      </c>
      <c r="AC55">
        <v>48.2</v>
      </c>
      <c r="AD55">
        <v>48.2</v>
      </c>
      <c r="AE55">
        <v>11.57</v>
      </c>
      <c r="AF55">
        <v>101.22</v>
      </c>
      <c r="AG55">
        <v>0</v>
      </c>
      <c r="AH55">
        <v>91.58</v>
      </c>
      <c r="AI55">
        <v>100</v>
      </c>
      <c r="AJ55">
        <v>50</v>
      </c>
      <c r="AK55">
        <v>0</v>
      </c>
      <c r="AL55">
        <v>0</v>
      </c>
      <c r="AM55">
        <v>24.1</v>
      </c>
      <c r="AN55">
        <v>28.92</v>
      </c>
      <c r="AO55">
        <v>239.13</v>
      </c>
      <c r="AP55">
        <v>5.78</v>
      </c>
      <c r="AQ55">
        <v>6.75</v>
      </c>
      <c r="AR55">
        <v>0</v>
      </c>
      <c r="AS55">
        <v>18.32</v>
      </c>
      <c r="AT55">
        <v>1.74</v>
      </c>
      <c r="AU55">
        <v>96.4</v>
      </c>
      <c r="AV55">
        <v>8.19</v>
      </c>
    </row>
    <row r="56" spans="1:48">
      <c r="A56" t="s">
        <v>401</v>
      </c>
      <c r="G56" t="s">
        <v>98</v>
      </c>
      <c r="H56" s="73">
        <v>386.36999999999995</v>
      </c>
      <c r="I56" s="46">
        <v>0</v>
      </c>
      <c r="J56" s="46">
        <v>1.74</v>
      </c>
      <c r="K56" s="46">
        <v>103.63</v>
      </c>
      <c r="L56" s="46">
        <v>11.81</v>
      </c>
      <c r="M56" s="74">
        <v>0</v>
      </c>
      <c r="N56" s="73">
        <v>239.13</v>
      </c>
      <c r="O56" s="46">
        <v>150</v>
      </c>
      <c r="P56" s="46">
        <v>0</v>
      </c>
      <c r="Q56" s="46">
        <v>0</v>
      </c>
      <c r="R56" s="46">
        <v>0</v>
      </c>
      <c r="S56" s="74">
        <v>0</v>
      </c>
      <c r="W56">
        <v>5.78</v>
      </c>
      <c r="X56">
        <v>0</v>
      </c>
      <c r="Y56">
        <v>0</v>
      </c>
      <c r="Z56">
        <v>0</v>
      </c>
      <c r="AA56">
        <v>0.77</v>
      </c>
      <c r="AB56">
        <v>6.03</v>
      </c>
      <c r="AC56">
        <v>48.2</v>
      </c>
      <c r="AD56">
        <v>48.2</v>
      </c>
      <c r="AE56">
        <v>11.57</v>
      </c>
      <c r="AF56">
        <v>101.22</v>
      </c>
      <c r="AG56">
        <v>0</v>
      </c>
      <c r="AH56">
        <v>91.58</v>
      </c>
      <c r="AI56">
        <v>100</v>
      </c>
      <c r="AJ56">
        <v>50</v>
      </c>
      <c r="AK56">
        <v>0</v>
      </c>
      <c r="AL56">
        <v>0</v>
      </c>
      <c r="AM56">
        <v>24.1</v>
      </c>
      <c r="AN56">
        <v>28.92</v>
      </c>
      <c r="AO56">
        <v>239.13</v>
      </c>
      <c r="AP56">
        <v>5.78</v>
      </c>
      <c r="AQ56">
        <v>6.75</v>
      </c>
      <c r="AR56">
        <v>0</v>
      </c>
      <c r="AS56">
        <v>18.32</v>
      </c>
      <c r="AT56">
        <v>1.74</v>
      </c>
      <c r="AU56">
        <v>96.4</v>
      </c>
      <c r="AV56">
        <v>8.19</v>
      </c>
    </row>
    <row r="57" spans="1:48">
      <c r="G57" t="s">
        <v>99</v>
      </c>
      <c r="H57" s="73">
        <v>386.36999999999995</v>
      </c>
      <c r="I57" s="46">
        <v>0</v>
      </c>
      <c r="J57" s="46">
        <v>1.74</v>
      </c>
      <c r="K57" s="46">
        <v>103.63</v>
      </c>
      <c r="L57" s="46">
        <v>11.55</v>
      </c>
      <c r="M57" s="74">
        <v>0</v>
      </c>
      <c r="N57" s="73">
        <v>239.13</v>
      </c>
      <c r="O57" s="46">
        <v>150</v>
      </c>
      <c r="P57" s="46">
        <v>0</v>
      </c>
      <c r="Q57" s="46">
        <v>0</v>
      </c>
      <c r="R57" s="46">
        <v>0</v>
      </c>
      <c r="S57" s="74">
        <v>0</v>
      </c>
      <c r="W57">
        <v>5.78</v>
      </c>
      <c r="X57">
        <v>0</v>
      </c>
      <c r="Y57">
        <v>0</v>
      </c>
      <c r="Z57">
        <v>0</v>
      </c>
      <c r="AA57">
        <v>0.77</v>
      </c>
      <c r="AB57">
        <v>5.77</v>
      </c>
      <c r="AC57">
        <v>48.2</v>
      </c>
      <c r="AD57">
        <v>48.2</v>
      </c>
      <c r="AE57">
        <v>11.57</v>
      </c>
      <c r="AF57">
        <v>101.22</v>
      </c>
      <c r="AG57">
        <v>0</v>
      </c>
      <c r="AH57">
        <v>91.58</v>
      </c>
      <c r="AI57">
        <v>100</v>
      </c>
      <c r="AJ57">
        <v>50</v>
      </c>
      <c r="AK57">
        <v>0</v>
      </c>
      <c r="AL57">
        <v>0</v>
      </c>
      <c r="AM57">
        <v>24.1</v>
      </c>
      <c r="AN57">
        <v>28.92</v>
      </c>
      <c r="AO57">
        <v>239.13</v>
      </c>
      <c r="AP57">
        <v>5.78</v>
      </c>
      <c r="AQ57">
        <v>6.75</v>
      </c>
      <c r="AR57">
        <v>0</v>
      </c>
      <c r="AS57">
        <v>18.32</v>
      </c>
      <c r="AT57">
        <v>1.74</v>
      </c>
      <c r="AU57">
        <v>96.4</v>
      </c>
      <c r="AV57">
        <v>8.19</v>
      </c>
    </row>
    <row r="58" spans="1:48">
      <c r="G58" t="s">
        <v>100</v>
      </c>
      <c r="H58" s="73">
        <v>386.36999999999995</v>
      </c>
      <c r="I58" s="46">
        <v>0</v>
      </c>
      <c r="J58" s="46">
        <v>1.74</v>
      </c>
      <c r="K58" s="46">
        <v>103.63</v>
      </c>
      <c r="L58" s="46">
        <v>11.56</v>
      </c>
      <c r="M58" s="74">
        <v>0</v>
      </c>
      <c r="N58" s="73">
        <v>239.13</v>
      </c>
      <c r="O58" s="46">
        <v>150</v>
      </c>
      <c r="P58" s="46">
        <v>0</v>
      </c>
      <c r="Q58" s="46">
        <v>0</v>
      </c>
      <c r="R58" s="46">
        <v>0</v>
      </c>
      <c r="S58" s="74">
        <v>0</v>
      </c>
      <c r="W58">
        <v>5.78</v>
      </c>
      <c r="X58">
        <v>0</v>
      </c>
      <c r="Y58">
        <v>0</v>
      </c>
      <c r="Z58">
        <v>0</v>
      </c>
      <c r="AA58">
        <v>0.77</v>
      </c>
      <c r="AB58">
        <v>5.78</v>
      </c>
      <c r="AC58">
        <v>48.2</v>
      </c>
      <c r="AD58">
        <v>48.2</v>
      </c>
      <c r="AE58">
        <v>11.57</v>
      </c>
      <c r="AF58">
        <v>101.22</v>
      </c>
      <c r="AG58">
        <v>0</v>
      </c>
      <c r="AH58">
        <v>91.58</v>
      </c>
      <c r="AI58">
        <v>100</v>
      </c>
      <c r="AJ58">
        <v>50</v>
      </c>
      <c r="AK58">
        <v>0</v>
      </c>
      <c r="AL58">
        <v>0</v>
      </c>
      <c r="AM58">
        <v>24.1</v>
      </c>
      <c r="AN58">
        <v>28.92</v>
      </c>
      <c r="AO58">
        <v>239.13</v>
      </c>
      <c r="AP58">
        <v>5.78</v>
      </c>
      <c r="AQ58">
        <v>6.75</v>
      </c>
      <c r="AR58">
        <v>0</v>
      </c>
      <c r="AS58">
        <v>18.32</v>
      </c>
      <c r="AT58">
        <v>1.74</v>
      </c>
      <c r="AU58">
        <v>96.4</v>
      </c>
      <c r="AV58">
        <v>8.19</v>
      </c>
    </row>
    <row r="59" spans="1:48">
      <c r="G59" t="s">
        <v>101</v>
      </c>
      <c r="H59" s="73">
        <v>386.36999999999995</v>
      </c>
      <c r="I59" s="46">
        <v>0</v>
      </c>
      <c r="J59" s="46">
        <v>1.66</v>
      </c>
      <c r="K59" s="46">
        <v>103.63</v>
      </c>
      <c r="L59" s="46">
        <v>11.22</v>
      </c>
      <c r="M59" s="74">
        <v>0</v>
      </c>
      <c r="N59" s="73">
        <v>239.13</v>
      </c>
      <c r="O59" s="46">
        <v>150</v>
      </c>
      <c r="P59" s="46">
        <v>0</v>
      </c>
      <c r="Q59" s="46">
        <v>0</v>
      </c>
      <c r="R59" s="46">
        <v>0</v>
      </c>
      <c r="S59" s="74">
        <v>0</v>
      </c>
      <c r="W59">
        <v>5.78</v>
      </c>
      <c r="X59">
        <v>0</v>
      </c>
      <c r="Y59">
        <v>0</v>
      </c>
      <c r="Z59">
        <v>0</v>
      </c>
      <c r="AA59">
        <v>0.77</v>
      </c>
      <c r="AB59">
        <v>5.44</v>
      </c>
      <c r="AC59">
        <v>48.2</v>
      </c>
      <c r="AD59">
        <v>48.2</v>
      </c>
      <c r="AE59">
        <v>11.57</v>
      </c>
      <c r="AF59">
        <v>101.22</v>
      </c>
      <c r="AG59">
        <v>0</v>
      </c>
      <c r="AH59">
        <v>91.58</v>
      </c>
      <c r="AI59">
        <v>100</v>
      </c>
      <c r="AJ59">
        <v>50</v>
      </c>
      <c r="AK59">
        <v>0</v>
      </c>
      <c r="AL59">
        <v>0</v>
      </c>
      <c r="AM59">
        <v>24.1</v>
      </c>
      <c r="AN59">
        <v>28.92</v>
      </c>
      <c r="AO59">
        <v>239.13</v>
      </c>
      <c r="AP59">
        <v>5.78</v>
      </c>
      <c r="AQ59">
        <v>6.75</v>
      </c>
      <c r="AR59">
        <v>0</v>
      </c>
      <c r="AS59">
        <v>18.32</v>
      </c>
      <c r="AT59">
        <v>1.66</v>
      </c>
      <c r="AU59">
        <v>96.4</v>
      </c>
      <c r="AV59">
        <v>8.19</v>
      </c>
    </row>
    <row r="60" spans="1:48">
      <c r="G60" t="s">
        <v>102</v>
      </c>
      <c r="H60" s="73">
        <v>386.36999999999995</v>
      </c>
      <c r="I60" s="46">
        <v>0</v>
      </c>
      <c r="J60" s="46">
        <v>1.66</v>
      </c>
      <c r="K60" s="46">
        <v>103.63</v>
      </c>
      <c r="L60" s="46">
        <v>10.57</v>
      </c>
      <c r="M60" s="74">
        <v>0</v>
      </c>
      <c r="N60" s="73">
        <v>239.13</v>
      </c>
      <c r="O60" s="46">
        <v>150</v>
      </c>
      <c r="P60" s="46">
        <v>0</v>
      </c>
      <c r="Q60" s="46">
        <v>0</v>
      </c>
      <c r="R60" s="46">
        <v>0</v>
      </c>
      <c r="S60" s="74">
        <v>0</v>
      </c>
      <c r="W60">
        <v>5.78</v>
      </c>
      <c r="X60">
        <v>0</v>
      </c>
      <c r="Y60">
        <v>0</v>
      </c>
      <c r="Z60">
        <v>0</v>
      </c>
      <c r="AA60">
        <v>0.77</v>
      </c>
      <c r="AB60">
        <v>4.79</v>
      </c>
      <c r="AC60">
        <v>48.2</v>
      </c>
      <c r="AD60">
        <v>48.2</v>
      </c>
      <c r="AE60">
        <v>11.57</v>
      </c>
      <c r="AF60">
        <v>101.22</v>
      </c>
      <c r="AG60">
        <v>0</v>
      </c>
      <c r="AH60">
        <v>91.58</v>
      </c>
      <c r="AI60">
        <v>100</v>
      </c>
      <c r="AJ60">
        <v>50</v>
      </c>
      <c r="AK60">
        <v>0</v>
      </c>
      <c r="AL60">
        <v>0</v>
      </c>
      <c r="AM60">
        <v>24.1</v>
      </c>
      <c r="AN60">
        <v>28.92</v>
      </c>
      <c r="AO60">
        <v>239.13</v>
      </c>
      <c r="AP60">
        <v>5.78</v>
      </c>
      <c r="AQ60">
        <v>6.75</v>
      </c>
      <c r="AR60">
        <v>0</v>
      </c>
      <c r="AS60">
        <v>18.32</v>
      </c>
      <c r="AT60">
        <v>1.66</v>
      </c>
      <c r="AU60">
        <v>96.4</v>
      </c>
      <c r="AV60">
        <v>8.19</v>
      </c>
    </row>
    <row r="61" spans="1:48">
      <c r="G61" t="s">
        <v>103</v>
      </c>
      <c r="H61" s="73">
        <v>386.36999999999995</v>
      </c>
      <c r="I61" s="46">
        <v>0</v>
      </c>
      <c r="J61" s="46">
        <v>1.66</v>
      </c>
      <c r="K61" s="46">
        <v>103.63</v>
      </c>
      <c r="L61" s="46">
        <v>10.690000000000001</v>
      </c>
      <c r="M61" s="74">
        <v>0</v>
      </c>
      <c r="N61" s="73">
        <v>239.13</v>
      </c>
      <c r="O61" s="46">
        <v>150</v>
      </c>
      <c r="P61" s="46">
        <v>0</v>
      </c>
      <c r="Q61" s="46">
        <v>0</v>
      </c>
      <c r="R61" s="46">
        <v>0</v>
      </c>
      <c r="S61" s="74">
        <v>0</v>
      </c>
      <c r="W61">
        <v>5.78</v>
      </c>
      <c r="X61">
        <v>0</v>
      </c>
      <c r="Y61">
        <v>0</v>
      </c>
      <c r="Z61">
        <v>0</v>
      </c>
      <c r="AA61">
        <v>0.77</v>
      </c>
      <c r="AB61">
        <v>4.91</v>
      </c>
      <c r="AC61">
        <v>48.2</v>
      </c>
      <c r="AD61">
        <v>48.2</v>
      </c>
      <c r="AE61">
        <v>11.57</v>
      </c>
      <c r="AF61">
        <v>101.22</v>
      </c>
      <c r="AG61">
        <v>0</v>
      </c>
      <c r="AH61">
        <v>91.58</v>
      </c>
      <c r="AI61">
        <v>100</v>
      </c>
      <c r="AJ61">
        <v>50</v>
      </c>
      <c r="AK61">
        <v>0</v>
      </c>
      <c r="AL61">
        <v>0</v>
      </c>
      <c r="AM61">
        <v>24.1</v>
      </c>
      <c r="AN61">
        <v>28.92</v>
      </c>
      <c r="AO61">
        <v>239.13</v>
      </c>
      <c r="AP61">
        <v>5.78</v>
      </c>
      <c r="AQ61">
        <v>6.75</v>
      </c>
      <c r="AR61">
        <v>0</v>
      </c>
      <c r="AS61">
        <v>18.32</v>
      </c>
      <c r="AT61">
        <v>1.66</v>
      </c>
      <c r="AU61">
        <v>96.4</v>
      </c>
      <c r="AV61">
        <v>8.19</v>
      </c>
    </row>
    <row r="62" spans="1:48">
      <c r="G62" t="s">
        <v>104</v>
      </c>
      <c r="H62" s="73">
        <v>386.36999999999995</v>
      </c>
      <c r="I62" s="46">
        <v>0</v>
      </c>
      <c r="J62" s="46">
        <v>1.66</v>
      </c>
      <c r="K62" s="46">
        <v>103.63</v>
      </c>
      <c r="L62" s="46">
        <v>10.280000000000001</v>
      </c>
      <c r="M62" s="74">
        <v>0</v>
      </c>
      <c r="N62" s="73">
        <v>239.13</v>
      </c>
      <c r="O62" s="46">
        <v>150</v>
      </c>
      <c r="P62" s="46">
        <v>0</v>
      </c>
      <c r="Q62" s="46">
        <v>0</v>
      </c>
      <c r="R62" s="46">
        <v>0</v>
      </c>
      <c r="S62" s="74">
        <v>0</v>
      </c>
      <c r="W62">
        <v>5.78</v>
      </c>
      <c r="X62">
        <v>0</v>
      </c>
      <c r="Y62">
        <v>0</v>
      </c>
      <c r="Z62">
        <v>0</v>
      </c>
      <c r="AA62">
        <v>0.77</v>
      </c>
      <c r="AB62">
        <v>4.5</v>
      </c>
      <c r="AC62">
        <v>48.2</v>
      </c>
      <c r="AD62">
        <v>48.2</v>
      </c>
      <c r="AE62">
        <v>11.57</v>
      </c>
      <c r="AF62">
        <v>101.22</v>
      </c>
      <c r="AG62">
        <v>0</v>
      </c>
      <c r="AH62">
        <v>91.58</v>
      </c>
      <c r="AI62">
        <v>100</v>
      </c>
      <c r="AJ62">
        <v>50</v>
      </c>
      <c r="AK62">
        <v>0</v>
      </c>
      <c r="AL62">
        <v>0</v>
      </c>
      <c r="AM62">
        <v>24.1</v>
      </c>
      <c r="AN62">
        <v>28.92</v>
      </c>
      <c r="AO62">
        <v>239.13</v>
      </c>
      <c r="AP62">
        <v>5.78</v>
      </c>
      <c r="AQ62">
        <v>6.75</v>
      </c>
      <c r="AR62">
        <v>0</v>
      </c>
      <c r="AS62">
        <v>18.32</v>
      </c>
      <c r="AT62">
        <v>1.66</v>
      </c>
      <c r="AU62">
        <v>96.4</v>
      </c>
      <c r="AV62">
        <v>8.19</v>
      </c>
    </row>
    <row r="63" spans="1:48">
      <c r="G63" t="s">
        <v>105</v>
      </c>
      <c r="H63" s="73">
        <v>386.27</v>
      </c>
      <c r="I63" s="46">
        <v>0</v>
      </c>
      <c r="J63" s="46">
        <v>1.66</v>
      </c>
      <c r="K63" s="46">
        <v>103.63</v>
      </c>
      <c r="L63" s="46">
        <v>9.76</v>
      </c>
      <c r="M63" s="74">
        <v>0</v>
      </c>
      <c r="N63" s="73">
        <v>239.13</v>
      </c>
      <c r="O63" s="46">
        <v>150</v>
      </c>
      <c r="P63" s="46">
        <v>0</v>
      </c>
      <c r="Q63" s="46">
        <v>0</v>
      </c>
      <c r="R63" s="46">
        <v>0</v>
      </c>
      <c r="S63" s="74">
        <v>0</v>
      </c>
      <c r="W63">
        <v>5.78</v>
      </c>
      <c r="X63">
        <v>0</v>
      </c>
      <c r="Y63">
        <v>0</v>
      </c>
      <c r="Z63">
        <v>0</v>
      </c>
      <c r="AA63">
        <v>0.67</v>
      </c>
      <c r="AB63">
        <v>3.98</v>
      </c>
      <c r="AC63">
        <v>48.2</v>
      </c>
      <c r="AD63">
        <v>48.2</v>
      </c>
      <c r="AE63">
        <v>11.57</v>
      </c>
      <c r="AF63">
        <v>101.22</v>
      </c>
      <c r="AG63">
        <v>0</v>
      </c>
      <c r="AH63">
        <v>91.58</v>
      </c>
      <c r="AI63">
        <v>100</v>
      </c>
      <c r="AJ63">
        <v>50</v>
      </c>
      <c r="AK63">
        <v>0</v>
      </c>
      <c r="AL63">
        <v>0</v>
      </c>
      <c r="AM63">
        <v>24.1</v>
      </c>
      <c r="AN63">
        <v>28.92</v>
      </c>
      <c r="AO63">
        <v>239.13</v>
      </c>
      <c r="AP63">
        <v>5.78</v>
      </c>
      <c r="AQ63">
        <v>6.75</v>
      </c>
      <c r="AR63">
        <v>0</v>
      </c>
      <c r="AS63">
        <v>18.32</v>
      </c>
      <c r="AT63">
        <v>1.66</v>
      </c>
      <c r="AU63">
        <v>96.4</v>
      </c>
      <c r="AV63">
        <v>8.19</v>
      </c>
    </row>
    <row r="64" spans="1:48">
      <c r="G64" t="s">
        <v>106</v>
      </c>
      <c r="H64" s="73">
        <v>386.27</v>
      </c>
      <c r="I64" s="46">
        <v>0</v>
      </c>
      <c r="J64" s="46">
        <v>1.66</v>
      </c>
      <c r="K64" s="46">
        <v>103.63</v>
      </c>
      <c r="L64" s="46">
        <v>9.2800000000000011</v>
      </c>
      <c r="M64" s="74">
        <v>0</v>
      </c>
      <c r="N64" s="73">
        <v>239.13</v>
      </c>
      <c r="O64" s="46">
        <v>150</v>
      </c>
      <c r="P64" s="46">
        <v>0</v>
      </c>
      <c r="Q64" s="46">
        <v>0</v>
      </c>
      <c r="R64" s="46">
        <v>0</v>
      </c>
      <c r="S64" s="74">
        <v>0</v>
      </c>
      <c r="W64">
        <v>5.78</v>
      </c>
      <c r="X64">
        <v>0</v>
      </c>
      <c r="Y64">
        <v>0</v>
      </c>
      <c r="Z64">
        <v>0</v>
      </c>
      <c r="AA64">
        <v>0.67</v>
      </c>
      <c r="AB64">
        <v>3.5</v>
      </c>
      <c r="AC64">
        <v>48.2</v>
      </c>
      <c r="AD64">
        <v>48.2</v>
      </c>
      <c r="AE64">
        <v>11.57</v>
      </c>
      <c r="AF64">
        <v>101.22</v>
      </c>
      <c r="AG64">
        <v>0</v>
      </c>
      <c r="AH64">
        <v>91.58</v>
      </c>
      <c r="AI64">
        <v>100</v>
      </c>
      <c r="AJ64">
        <v>50</v>
      </c>
      <c r="AK64">
        <v>0</v>
      </c>
      <c r="AL64">
        <v>0</v>
      </c>
      <c r="AM64">
        <v>24.1</v>
      </c>
      <c r="AN64">
        <v>28.92</v>
      </c>
      <c r="AO64">
        <v>239.13</v>
      </c>
      <c r="AP64">
        <v>5.78</v>
      </c>
      <c r="AQ64">
        <v>6.75</v>
      </c>
      <c r="AR64">
        <v>0</v>
      </c>
      <c r="AS64">
        <v>18.32</v>
      </c>
      <c r="AT64">
        <v>1.66</v>
      </c>
      <c r="AU64">
        <v>96.4</v>
      </c>
      <c r="AV64">
        <v>8.19</v>
      </c>
    </row>
    <row r="65" spans="7:48">
      <c r="G65" t="s">
        <v>107</v>
      </c>
      <c r="H65" s="73">
        <v>386.27</v>
      </c>
      <c r="I65" s="46">
        <v>0</v>
      </c>
      <c r="J65" s="46">
        <v>1.66</v>
      </c>
      <c r="K65" s="46">
        <v>103.63</v>
      </c>
      <c r="L65" s="46">
        <v>9.0500000000000007</v>
      </c>
      <c r="M65" s="74">
        <v>0</v>
      </c>
      <c r="N65" s="73">
        <v>239.13</v>
      </c>
      <c r="O65" s="46">
        <v>150</v>
      </c>
      <c r="P65" s="46">
        <v>0</v>
      </c>
      <c r="Q65" s="46">
        <v>0</v>
      </c>
      <c r="R65" s="46">
        <v>0</v>
      </c>
      <c r="S65" s="74">
        <v>0</v>
      </c>
      <c r="W65">
        <v>5.78</v>
      </c>
      <c r="X65">
        <v>0</v>
      </c>
      <c r="Y65">
        <v>0</v>
      </c>
      <c r="Z65">
        <v>0</v>
      </c>
      <c r="AA65">
        <v>0.67</v>
      </c>
      <c r="AB65">
        <v>3.27</v>
      </c>
      <c r="AC65">
        <v>48.2</v>
      </c>
      <c r="AD65">
        <v>48.2</v>
      </c>
      <c r="AE65">
        <v>11.57</v>
      </c>
      <c r="AF65">
        <v>101.22</v>
      </c>
      <c r="AG65">
        <v>0</v>
      </c>
      <c r="AH65">
        <v>91.58</v>
      </c>
      <c r="AI65">
        <v>100</v>
      </c>
      <c r="AJ65">
        <v>50</v>
      </c>
      <c r="AK65">
        <v>0</v>
      </c>
      <c r="AL65">
        <v>0</v>
      </c>
      <c r="AM65">
        <v>24.1</v>
      </c>
      <c r="AN65">
        <v>28.92</v>
      </c>
      <c r="AO65">
        <v>239.13</v>
      </c>
      <c r="AP65">
        <v>5.78</v>
      </c>
      <c r="AQ65">
        <v>6.75</v>
      </c>
      <c r="AR65">
        <v>0</v>
      </c>
      <c r="AS65">
        <v>18.32</v>
      </c>
      <c r="AT65">
        <v>1.66</v>
      </c>
      <c r="AU65">
        <v>96.4</v>
      </c>
      <c r="AV65">
        <v>8.19</v>
      </c>
    </row>
    <row r="66" spans="7:48">
      <c r="G66" t="s">
        <v>108</v>
      </c>
      <c r="H66" s="73">
        <v>386.27</v>
      </c>
      <c r="I66" s="46">
        <v>0</v>
      </c>
      <c r="J66" s="46">
        <v>1.66</v>
      </c>
      <c r="K66" s="46">
        <v>103.63</v>
      </c>
      <c r="L66" s="46">
        <v>8.56</v>
      </c>
      <c r="M66" s="74">
        <v>0</v>
      </c>
      <c r="N66" s="73">
        <v>239.13</v>
      </c>
      <c r="O66" s="46">
        <v>150</v>
      </c>
      <c r="P66" s="46">
        <v>0</v>
      </c>
      <c r="Q66" s="46">
        <v>0</v>
      </c>
      <c r="R66" s="46">
        <v>0</v>
      </c>
      <c r="S66" s="74">
        <v>0</v>
      </c>
      <c r="W66">
        <v>5.78</v>
      </c>
      <c r="X66">
        <v>0</v>
      </c>
      <c r="Y66">
        <v>0</v>
      </c>
      <c r="Z66">
        <v>0</v>
      </c>
      <c r="AA66">
        <v>0.67</v>
      </c>
      <c r="AB66">
        <v>2.78</v>
      </c>
      <c r="AC66">
        <v>48.2</v>
      </c>
      <c r="AD66">
        <v>48.2</v>
      </c>
      <c r="AE66">
        <v>11.57</v>
      </c>
      <c r="AF66">
        <v>101.22</v>
      </c>
      <c r="AG66">
        <v>0</v>
      </c>
      <c r="AH66">
        <v>91.58</v>
      </c>
      <c r="AI66">
        <v>100</v>
      </c>
      <c r="AJ66">
        <v>50</v>
      </c>
      <c r="AK66">
        <v>0</v>
      </c>
      <c r="AL66">
        <v>0</v>
      </c>
      <c r="AM66">
        <v>24.1</v>
      </c>
      <c r="AN66">
        <v>28.92</v>
      </c>
      <c r="AO66">
        <v>239.13</v>
      </c>
      <c r="AP66">
        <v>5.78</v>
      </c>
      <c r="AQ66">
        <v>6.75</v>
      </c>
      <c r="AR66">
        <v>0</v>
      </c>
      <c r="AS66">
        <v>18.32</v>
      </c>
      <c r="AT66">
        <v>1.66</v>
      </c>
      <c r="AU66">
        <v>96.4</v>
      </c>
      <c r="AV66">
        <v>8.19</v>
      </c>
    </row>
    <row r="67" spans="7:48">
      <c r="G67" t="s">
        <v>109</v>
      </c>
      <c r="H67" s="73">
        <v>386.08</v>
      </c>
      <c r="I67" s="46">
        <v>0</v>
      </c>
      <c r="J67" s="46">
        <v>1.66</v>
      </c>
      <c r="K67" s="46">
        <v>98.81</v>
      </c>
      <c r="L67" s="46">
        <v>8.07</v>
      </c>
      <c r="M67" s="74">
        <v>0</v>
      </c>
      <c r="N67" s="73">
        <v>239.13</v>
      </c>
      <c r="O67" s="46">
        <v>150</v>
      </c>
      <c r="P67" s="46">
        <v>0</v>
      </c>
      <c r="Q67" s="46">
        <v>0</v>
      </c>
      <c r="R67" s="46">
        <v>0</v>
      </c>
      <c r="S67" s="74">
        <v>0</v>
      </c>
      <c r="W67">
        <v>5.78</v>
      </c>
      <c r="X67">
        <v>0</v>
      </c>
      <c r="Y67">
        <v>0</v>
      </c>
      <c r="Z67">
        <v>0</v>
      </c>
      <c r="AA67">
        <v>0.48</v>
      </c>
      <c r="AB67">
        <v>2.29</v>
      </c>
      <c r="AC67">
        <v>48.2</v>
      </c>
      <c r="AD67">
        <v>48.2</v>
      </c>
      <c r="AE67">
        <v>11.57</v>
      </c>
      <c r="AF67">
        <v>101.22</v>
      </c>
      <c r="AG67">
        <v>0</v>
      </c>
      <c r="AH67">
        <v>91.58</v>
      </c>
      <c r="AI67">
        <v>100</v>
      </c>
      <c r="AJ67">
        <v>50</v>
      </c>
      <c r="AK67">
        <v>0</v>
      </c>
      <c r="AL67">
        <v>0</v>
      </c>
      <c r="AM67">
        <v>19.28</v>
      </c>
      <c r="AN67">
        <v>28.92</v>
      </c>
      <c r="AO67">
        <v>239.13</v>
      </c>
      <c r="AP67">
        <v>5.78</v>
      </c>
      <c r="AQ67">
        <v>6.75</v>
      </c>
      <c r="AR67">
        <v>0</v>
      </c>
      <c r="AS67">
        <v>18.32</v>
      </c>
      <c r="AT67">
        <v>1.66</v>
      </c>
      <c r="AU67">
        <v>96.4</v>
      </c>
      <c r="AV67">
        <v>8.19</v>
      </c>
    </row>
    <row r="68" spans="7:48">
      <c r="G68" t="s">
        <v>110</v>
      </c>
      <c r="H68" s="73">
        <v>386.08</v>
      </c>
      <c r="I68" s="46">
        <v>0</v>
      </c>
      <c r="J68" s="46">
        <v>1.66</v>
      </c>
      <c r="K68" s="46">
        <v>50.61</v>
      </c>
      <c r="L68" s="46">
        <v>7.65</v>
      </c>
      <c r="M68" s="74">
        <v>0</v>
      </c>
      <c r="N68" s="73">
        <v>239.13</v>
      </c>
      <c r="O68" s="46">
        <v>150</v>
      </c>
      <c r="P68" s="46">
        <v>0</v>
      </c>
      <c r="Q68" s="46">
        <v>0</v>
      </c>
      <c r="R68" s="46">
        <v>0</v>
      </c>
      <c r="S68" s="74">
        <v>0</v>
      </c>
      <c r="W68">
        <v>5.78</v>
      </c>
      <c r="X68">
        <v>0</v>
      </c>
      <c r="Y68">
        <v>0</v>
      </c>
      <c r="Z68">
        <v>0</v>
      </c>
      <c r="AA68">
        <v>0.48</v>
      </c>
      <c r="AB68">
        <v>1.87</v>
      </c>
      <c r="AC68">
        <v>48.2</v>
      </c>
      <c r="AD68">
        <v>48.2</v>
      </c>
      <c r="AE68">
        <v>11.57</v>
      </c>
      <c r="AF68">
        <v>101.22</v>
      </c>
      <c r="AG68">
        <v>0</v>
      </c>
      <c r="AH68">
        <v>91.58</v>
      </c>
      <c r="AI68">
        <v>100</v>
      </c>
      <c r="AJ68">
        <v>50</v>
      </c>
      <c r="AK68">
        <v>0</v>
      </c>
      <c r="AL68">
        <v>0</v>
      </c>
      <c r="AM68">
        <v>0</v>
      </c>
      <c r="AN68">
        <v>0</v>
      </c>
      <c r="AO68">
        <v>239.13</v>
      </c>
      <c r="AP68">
        <v>5.78</v>
      </c>
      <c r="AQ68">
        <v>6.75</v>
      </c>
      <c r="AR68">
        <v>0</v>
      </c>
      <c r="AS68">
        <v>18.32</v>
      </c>
      <c r="AT68">
        <v>1.66</v>
      </c>
      <c r="AU68">
        <v>96.4</v>
      </c>
      <c r="AV68">
        <v>8.19</v>
      </c>
    </row>
    <row r="69" spans="7:48">
      <c r="G69" t="s">
        <v>111</v>
      </c>
      <c r="H69" s="73">
        <v>386.08</v>
      </c>
      <c r="I69" s="46">
        <v>0</v>
      </c>
      <c r="J69" s="46">
        <v>1.66</v>
      </c>
      <c r="K69" s="46">
        <v>50.61</v>
      </c>
      <c r="L69" s="46">
        <v>7.25</v>
      </c>
      <c r="M69" s="74">
        <v>0</v>
      </c>
      <c r="N69" s="73">
        <v>239.13</v>
      </c>
      <c r="O69" s="46">
        <v>150</v>
      </c>
      <c r="P69" s="46">
        <v>0</v>
      </c>
      <c r="Q69" s="46">
        <v>0</v>
      </c>
      <c r="R69" s="46">
        <v>0</v>
      </c>
      <c r="S69" s="74">
        <v>0</v>
      </c>
      <c r="W69">
        <v>5.78</v>
      </c>
      <c r="X69">
        <v>0</v>
      </c>
      <c r="Y69">
        <v>0</v>
      </c>
      <c r="Z69">
        <v>0</v>
      </c>
      <c r="AA69">
        <v>0.48</v>
      </c>
      <c r="AB69">
        <v>1.47</v>
      </c>
      <c r="AC69">
        <v>48.2</v>
      </c>
      <c r="AD69">
        <v>48.2</v>
      </c>
      <c r="AE69">
        <v>11.57</v>
      </c>
      <c r="AF69">
        <v>101.22</v>
      </c>
      <c r="AG69">
        <v>0</v>
      </c>
      <c r="AH69">
        <v>91.58</v>
      </c>
      <c r="AI69">
        <v>100</v>
      </c>
      <c r="AJ69">
        <v>50</v>
      </c>
      <c r="AK69">
        <v>0</v>
      </c>
      <c r="AL69">
        <v>0</v>
      </c>
      <c r="AM69">
        <v>0</v>
      </c>
      <c r="AN69">
        <v>0</v>
      </c>
      <c r="AO69">
        <v>239.13</v>
      </c>
      <c r="AP69">
        <v>5.78</v>
      </c>
      <c r="AQ69">
        <v>6.75</v>
      </c>
      <c r="AR69">
        <v>0</v>
      </c>
      <c r="AS69">
        <v>18.32</v>
      </c>
      <c r="AT69">
        <v>1.66</v>
      </c>
      <c r="AU69">
        <v>96.4</v>
      </c>
      <c r="AV69">
        <v>8.19</v>
      </c>
    </row>
    <row r="70" spans="7:48">
      <c r="G70" t="s">
        <v>112</v>
      </c>
      <c r="H70" s="73">
        <v>386.08</v>
      </c>
      <c r="I70" s="46">
        <v>0</v>
      </c>
      <c r="J70" s="46">
        <v>1.66</v>
      </c>
      <c r="K70" s="46">
        <v>50.61</v>
      </c>
      <c r="L70" s="46">
        <v>6.86</v>
      </c>
      <c r="M70" s="74">
        <v>0</v>
      </c>
      <c r="N70" s="73">
        <v>239.13</v>
      </c>
      <c r="O70" s="46">
        <v>150</v>
      </c>
      <c r="P70" s="46">
        <v>0</v>
      </c>
      <c r="Q70" s="46">
        <v>0</v>
      </c>
      <c r="R70" s="46">
        <v>0</v>
      </c>
      <c r="S70" s="74">
        <v>0</v>
      </c>
      <c r="W70">
        <v>5.78</v>
      </c>
      <c r="X70">
        <v>0</v>
      </c>
      <c r="Y70">
        <v>0</v>
      </c>
      <c r="Z70">
        <v>0</v>
      </c>
      <c r="AA70">
        <v>0.48</v>
      </c>
      <c r="AB70">
        <v>1.08</v>
      </c>
      <c r="AC70">
        <v>48.2</v>
      </c>
      <c r="AD70">
        <v>48.2</v>
      </c>
      <c r="AE70">
        <v>11.57</v>
      </c>
      <c r="AF70">
        <v>101.22</v>
      </c>
      <c r="AG70">
        <v>0</v>
      </c>
      <c r="AH70">
        <v>91.58</v>
      </c>
      <c r="AI70">
        <v>100</v>
      </c>
      <c r="AJ70">
        <v>50</v>
      </c>
      <c r="AK70">
        <v>0</v>
      </c>
      <c r="AL70">
        <v>0</v>
      </c>
      <c r="AM70">
        <v>0</v>
      </c>
      <c r="AN70">
        <v>0</v>
      </c>
      <c r="AO70">
        <v>239.13</v>
      </c>
      <c r="AP70">
        <v>5.78</v>
      </c>
      <c r="AQ70">
        <v>6.75</v>
      </c>
      <c r="AR70">
        <v>0</v>
      </c>
      <c r="AS70">
        <v>18.32</v>
      </c>
      <c r="AT70">
        <v>1.66</v>
      </c>
      <c r="AU70">
        <v>96.4</v>
      </c>
      <c r="AV70">
        <v>8.19</v>
      </c>
    </row>
    <row r="71" spans="7:48">
      <c r="G71" t="s">
        <v>113</v>
      </c>
      <c r="H71" s="73">
        <v>424.64</v>
      </c>
      <c r="I71" s="46">
        <v>0</v>
      </c>
      <c r="J71" s="46">
        <v>1.66</v>
      </c>
      <c r="K71" s="46">
        <v>50.61</v>
      </c>
      <c r="L71" s="46">
        <v>6.4700000000000006</v>
      </c>
      <c r="M71" s="74">
        <v>0</v>
      </c>
      <c r="N71" s="73">
        <v>239.13</v>
      </c>
      <c r="O71" s="46">
        <v>150</v>
      </c>
      <c r="P71" s="46">
        <v>0</v>
      </c>
      <c r="Q71" s="46">
        <v>0</v>
      </c>
      <c r="R71" s="46">
        <v>0</v>
      </c>
      <c r="S71" s="74">
        <v>0</v>
      </c>
      <c r="W71">
        <v>5.78</v>
      </c>
      <c r="X71">
        <v>0</v>
      </c>
      <c r="Y71">
        <v>0</v>
      </c>
      <c r="Z71">
        <v>0</v>
      </c>
      <c r="AA71">
        <v>0.48</v>
      </c>
      <c r="AB71">
        <v>0.69</v>
      </c>
      <c r="AC71">
        <v>48.2</v>
      </c>
      <c r="AD71">
        <v>48.2</v>
      </c>
      <c r="AE71">
        <v>11.57</v>
      </c>
      <c r="AF71">
        <v>101.22</v>
      </c>
      <c r="AG71">
        <v>0</v>
      </c>
      <c r="AH71">
        <v>91.58</v>
      </c>
      <c r="AI71">
        <v>100</v>
      </c>
      <c r="AJ71">
        <v>50</v>
      </c>
      <c r="AK71">
        <v>0</v>
      </c>
      <c r="AL71">
        <v>38.56</v>
      </c>
      <c r="AM71">
        <v>0</v>
      </c>
      <c r="AN71">
        <v>0</v>
      </c>
      <c r="AO71">
        <v>239.13</v>
      </c>
      <c r="AP71">
        <v>5.78</v>
      </c>
      <c r="AQ71">
        <v>6.75</v>
      </c>
      <c r="AR71">
        <v>0</v>
      </c>
      <c r="AS71">
        <v>18.32</v>
      </c>
      <c r="AT71">
        <v>1.66</v>
      </c>
      <c r="AU71">
        <v>96.4</v>
      </c>
      <c r="AV71">
        <v>8.19</v>
      </c>
    </row>
    <row r="72" spans="7:48">
      <c r="G72" t="s">
        <v>114</v>
      </c>
      <c r="H72" s="73">
        <v>424.64</v>
      </c>
      <c r="I72" s="46">
        <v>0</v>
      </c>
      <c r="J72" s="46">
        <v>1.66</v>
      </c>
      <c r="K72" s="46">
        <v>50.61</v>
      </c>
      <c r="L72" s="46">
        <v>6.1800000000000006</v>
      </c>
      <c r="M72" s="74">
        <v>0</v>
      </c>
      <c r="N72" s="73">
        <v>239.13</v>
      </c>
      <c r="O72" s="46">
        <v>150</v>
      </c>
      <c r="P72" s="46">
        <v>0</v>
      </c>
      <c r="Q72" s="46">
        <v>0</v>
      </c>
      <c r="R72" s="46">
        <v>0</v>
      </c>
      <c r="S72" s="74">
        <v>0</v>
      </c>
      <c r="W72">
        <v>5.78</v>
      </c>
      <c r="X72">
        <v>0</v>
      </c>
      <c r="Y72">
        <v>0</v>
      </c>
      <c r="Z72">
        <v>0</v>
      </c>
      <c r="AA72">
        <v>0.48</v>
      </c>
      <c r="AB72">
        <v>0.4</v>
      </c>
      <c r="AC72">
        <v>48.2</v>
      </c>
      <c r="AD72">
        <v>48.2</v>
      </c>
      <c r="AE72">
        <v>11.57</v>
      </c>
      <c r="AF72">
        <v>101.22</v>
      </c>
      <c r="AG72">
        <v>0</v>
      </c>
      <c r="AH72">
        <v>91.58</v>
      </c>
      <c r="AI72">
        <v>100</v>
      </c>
      <c r="AJ72">
        <v>50</v>
      </c>
      <c r="AK72">
        <v>0</v>
      </c>
      <c r="AL72">
        <v>38.56</v>
      </c>
      <c r="AM72">
        <v>0</v>
      </c>
      <c r="AN72">
        <v>0</v>
      </c>
      <c r="AO72">
        <v>239.13</v>
      </c>
      <c r="AP72">
        <v>5.78</v>
      </c>
      <c r="AQ72">
        <v>6.75</v>
      </c>
      <c r="AR72">
        <v>0</v>
      </c>
      <c r="AS72">
        <v>18.32</v>
      </c>
      <c r="AT72">
        <v>1.66</v>
      </c>
      <c r="AU72">
        <v>96.4</v>
      </c>
      <c r="AV72">
        <v>8.19</v>
      </c>
    </row>
    <row r="73" spans="7:48">
      <c r="G73" t="s">
        <v>115</v>
      </c>
      <c r="H73" s="73">
        <v>424.64</v>
      </c>
      <c r="I73" s="46">
        <v>0</v>
      </c>
      <c r="J73" s="46">
        <v>1.66</v>
      </c>
      <c r="K73" s="46">
        <v>50.61</v>
      </c>
      <c r="L73" s="46">
        <v>5.98</v>
      </c>
      <c r="M73" s="74">
        <v>0</v>
      </c>
      <c r="N73" s="73">
        <v>239.13</v>
      </c>
      <c r="O73" s="46">
        <v>150</v>
      </c>
      <c r="P73" s="46">
        <v>0</v>
      </c>
      <c r="Q73" s="46">
        <v>0</v>
      </c>
      <c r="R73" s="46">
        <v>0</v>
      </c>
      <c r="S73" s="74">
        <v>0</v>
      </c>
      <c r="W73">
        <v>5.78</v>
      </c>
      <c r="X73">
        <v>0</v>
      </c>
      <c r="Y73">
        <v>0</v>
      </c>
      <c r="Z73">
        <v>0</v>
      </c>
      <c r="AA73">
        <v>0.48</v>
      </c>
      <c r="AB73">
        <v>0.2</v>
      </c>
      <c r="AC73">
        <v>48.2</v>
      </c>
      <c r="AD73">
        <v>48.2</v>
      </c>
      <c r="AE73">
        <v>11.57</v>
      </c>
      <c r="AF73">
        <v>101.22</v>
      </c>
      <c r="AG73">
        <v>0</v>
      </c>
      <c r="AH73">
        <v>91.58</v>
      </c>
      <c r="AI73">
        <v>100</v>
      </c>
      <c r="AJ73">
        <v>50</v>
      </c>
      <c r="AK73">
        <v>0</v>
      </c>
      <c r="AL73">
        <v>38.56</v>
      </c>
      <c r="AM73">
        <v>0</v>
      </c>
      <c r="AN73">
        <v>0</v>
      </c>
      <c r="AO73">
        <v>239.13</v>
      </c>
      <c r="AP73">
        <v>5.78</v>
      </c>
      <c r="AQ73">
        <v>6.75</v>
      </c>
      <c r="AR73">
        <v>0</v>
      </c>
      <c r="AS73">
        <v>18.32</v>
      </c>
      <c r="AT73">
        <v>1.66</v>
      </c>
      <c r="AU73">
        <v>96.4</v>
      </c>
      <c r="AV73">
        <v>8.19</v>
      </c>
    </row>
    <row r="74" spans="7:48">
      <c r="G74" t="s">
        <v>116</v>
      </c>
      <c r="H74" s="73">
        <v>424.64</v>
      </c>
      <c r="I74" s="46">
        <v>0</v>
      </c>
      <c r="J74" s="46">
        <v>1.66</v>
      </c>
      <c r="K74" s="46">
        <v>50.61</v>
      </c>
      <c r="L74" s="46">
        <v>5.78</v>
      </c>
      <c r="M74" s="74">
        <v>0</v>
      </c>
      <c r="N74" s="73">
        <v>239.13</v>
      </c>
      <c r="O74" s="46">
        <v>150</v>
      </c>
      <c r="P74" s="46">
        <v>0</v>
      </c>
      <c r="Q74" s="46">
        <v>0</v>
      </c>
      <c r="R74" s="46">
        <v>0</v>
      </c>
      <c r="S74" s="74">
        <v>0</v>
      </c>
      <c r="W74">
        <v>5.78</v>
      </c>
      <c r="X74">
        <v>0</v>
      </c>
      <c r="Y74">
        <v>0</v>
      </c>
      <c r="Z74">
        <v>0</v>
      </c>
      <c r="AA74">
        <v>0.48</v>
      </c>
      <c r="AB74">
        <v>0</v>
      </c>
      <c r="AC74">
        <v>48.2</v>
      </c>
      <c r="AD74">
        <v>48.2</v>
      </c>
      <c r="AE74">
        <v>11.57</v>
      </c>
      <c r="AF74">
        <v>101.22</v>
      </c>
      <c r="AG74">
        <v>0</v>
      </c>
      <c r="AH74">
        <v>91.58</v>
      </c>
      <c r="AI74">
        <v>100</v>
      </c>
      <c r="AJ74">
        <v>50</v>
      </c>
      <c r="AK74">
        <v>0</v>
      </c>
      <c r="AL74">
        <v>38.56</v>
      </c>
      <c r="AM74">
        <v>0</v>
      </c>
      <c r="AN74">
        <v>0</v>
      </c>
      <c r="AO74">
        <v>239.13</v>
      </c>
      <c r="AP74">
        <v>5.78</v>
      </c>
      <c r="AQ74">
        <v>6.75</v>
      </c>
      <c r="AR74">
        <v>0</v>
      </c>
      <c r="AS74">
        <v>18.32</v>
      </c>
      <c r="AT74">
        <v>1.66</v>
      </c>
      <c r="AU74">
        <v>96.4</v>
      </c>
      <c r="AV74">
        <v>8.19</v>
      </c>
    </row>
    <row r="75" spans="7:48">
      <c r="G75" t="s">
        <v>117</v>
      </c>
      <c r="H75" s="73">
        <v>424.64</v>
      </c>
      <c r="I75" s="46">
        <v>0</v>
      </c>
      <c r="J75" s="46">
        <v>1.74</v>
      </c>
      <c r="K75" s="46">
        <v>50.61</v>
      </c>
      <c r="L75" s="46">
        <v>5.78</v>
      </c>
      <c r="M75" s="74">
        <v>0</v>
      </c>
      <c r="N75" s="73">
        <v>238.48</v>
      </c>
      <c r="O75" s="46">
        <v>150</v>
      </c>
      <c r="P75" s="46">
        <v>0</v>
      </c>
      <c r="Q75" s="46">
        <v>0</v>
      </c>
      <c r="R75" s="46">
        <v>0</v>
      </c>
      <c r="S75" s="74">
        <v>0</v>
      </c>
      <c r="W75">
        <v>5.78</v>
      </c>
      <c r="X75">
        <v>55</v>
      </c>
      <c r="Y75">
        <v>0</v>
      </c>
      <c r="Z75">
        <v>25</v>
      </c>
      <c r="AA75">
        <v>0.48</v>
      </c>
      <c r="AB75">
        <v>0</v>
      </c>
      <c r="AC75">
        <v>48.2</v>
      </c>
      <c r="AD75">
        <v>48.2</v>
      </c>
      <c r="AE75">
        <v>11.57</v>
      </c>
      <c r="AF75">
        <v>101.22</v>
      </c>
      <c r="AG75">
        <v>0</v>
      </c>
      <c r="AH75">
        <v>91.58</v>
      </c>
      <c r="AI75">
        <v>100</v>
      </c>
      <c r="AJ75">
        <v>50</v>
      </c>
      <c r="AK75">
        <v>0</v>
      </c>
      <c r="AL75">
        <v>38.56</v>
      </c>
      <c r="AM75">
        <v>0</v>
      </c>
      <c r="AN75">
        <v>0</v>
      </c>
      <c r="AO75">
        <v>158.47999999999999</v>
      </c>
      <c r="AP75">
        <v>5.78</v>
      </c>
      <c r="AQ75">
        <v>6.75</v>
      </c>
      <c r="AR75">
        <v>0</v>
      </c>
      <c r="AS75">
        <v>18.32</v>
      </c>
      <c r="AT75">
        <v>1.74</v>
      </c>
      <c r="AU75">
        <v>96.4</v>
      </c>
      <c r="AV75">
        <v>8.19</v>
      </c>
    </row>
    <row r="76" spans="7:48">
      <c r="G76" t="s">
        <v>118</v>
      </c>
      <c r="H76" s="73">
        <v>424.64</v>
      </c>
      <c r="I76" s="46">
        <v>0</v>
      </c>
      <c r="J76" s="46">
        <v>1.74</v>
      </c>
      <c r="K76" s="46">
        <v>50.61</v>
      </c>
      <c r="L76" s="46">
        <v>5.78</v>
      </c>
      <c r="M76" s="74">
        <v>0</v>
      </c>
      <c r="N76" s="73">
        <v>238.48</v>
      </c>
      <c r="O76" s="46">
        <v>150</v>
      </c>
      <c r="P76" s="46">
        <v>0</v>
      </c>
      <c r="Q76" s="46">
        <v>0</v>
      </c>
      <c r="R76" s="46">
        <v>0</v>
      </c>
      <c r="S76" s="74">
        <v>0</v>
      </c>
      <c r="W76">
        <v>5.78</v>
      </c>
      <c r="X76">
        <v>55</v>
      </c>
      <c r="Y76">
        <v>0</v>
      </c>
      <c r="Z76">
        <v>25</v>
      </c>
      <c r="AA76">
        <v>0.48</v>
      </c>
      <c r="AB76">
        <v>0</v>
      </c>
      <c r="AC76">
        <v>48.2</v>
      </c>
      <c r="AD76">
        <v>48.2</v>
      </c>
      <c r="AE76">
        <v>11.57</v>
      </c>
      <c r="AF76">
        <v>101.22</v>
      </c>
      <c r="AG76">
        <v>0</v>
      </c>
      <c r="AH76">
        <v>91.58</v>
      </c>
      <c r="AI76">
        <v>100</v>
      </c>
      <c r="AJ76">
        <v>50</v>
      </c>
      <c r="AK76">
        <v>0</v>
      </c>
      <c r="AL76">
        <v>38.56</v>
      </c>
      <c r="AM76">
        <v>0</v>
      </c>
      <c r="AN76">
        <v>0</v>
      </c>
      <c r="AO76">
        <v>158.47999999999999</v>
      </c>
      <c r="AP76">
        <v>5.78</v>
      </c>
      <c r="AQ76">
        <v>6.75</v>
      </c>
      <c r="AR76">
        <v>0</v>
      </c>
      <c r="AS76">
        <v>18.32</v>
      </c>
      <c r="AT76">
        <v>1.74</v>
      </c>
      <c r="AU76">
        <v>96.4</v>
      </c>
      <c r="AV76">
        <v>8.19</v>
      </c>
    </row>
    <row r="77" spans="7:48">
      <c r="G77" t="s">
        <v>119</v>
      </c>
      <c r="H77" s="73">
        <v>424.64</v>
      </c>
      <c r="I77" s="46">
        <v>0</v>
      </c>
      <c r="J77" s="46">
        <v>1.74</v>
      </c>
      <c r="K77" s="46">
        <v>50.61</v>
      </c>
      <c r="L77" s="46">
        <v>5.78</v>
      </c>
      <c r="M77" s="74">
        <v>0</v>
      </c>
      <c r="N77" s="73">
        <v>238.48</v>
      </c>
      <c r="O77" s="46">
        <v>150</v>
      </c>
      <c r="P77" s="46">
        <v>0</v>
      </c>
      <c r="Q77" s="46">
        <v>0</v>
      </c>
      <c r="R77" s="46">
        <v>0</v>
      </c>
      <c r="S77" s="74">
        <v>0</v>
      </c>
      <c r="W77">
        <v>5.78</v>
      </c>
      <c r="X77">
        <v>55</v>
      </c>
      <c r="Y77">
        <v>0</v>
      </c>
      <c r="Z77">
        <v>25</v>
      </c>
      <c r="AA77">
        <v>0.48</v>
      </c>
      <c r="AB77">
        <v>0</v>
      </c>
      <c r="AC77">
        <v>48.2</v>
      </c>
      <c r="AD77">
        <v>48.2</v>
      </c>
      <c r="AE77">
        <v>11.57</v>
      </c>
      <c r="AF77">
        <v>101.22</v>
      </c>
      <c r="AG77">
        <v>0</v>
      </c>
      <c r="AH77">
        <v>91.58</v>
      </c>
      <c r="AI77">
        <v>100</v>
      </c>
      <c r="AJ77">
        <v>50</v>
      </c>
      <c r="AK77">
        <v>0</v>
      </c>
      <c r="AL77">
        <v>38.56</v>
      </c>
      <c r="AM77">
        <v>0</v>
      </c>
      <c r="AN77">
        <v>0</v>
      </c>
      <c r="AO77">
        <v>158.47999999999999</v>
      </c>
      <c r="AP77">
        <v>5.78</v>
      </c>
      <c r="AQ77">
        <v>6.75</v>
      </c>
      <c r="AR77">
        <v>0</v>
      </c>
      <c r="AS77">
        <v>18.32</v>
      </c>
      <c r="AT77">
        <v>1.74</v>
      </c>
      <c r="AU77">
        <v>96.4</v>
      </c>
      <c r="AV77">
        <v>8.19</v>
      </c>
    </row>
    <row r="78" spans="7:48">
      <c r="G78" t="s">
        <v>120</v>
      </c>
      <c r="H78" s="73">
        <v>424.64</v>
      </c>
      <c r="I78" s="46">
        <v>0</v>
      </c>
      <c r="J78" s="46">
        <v>1.74</v>
      </c>
      <c r="K78" s="46">
        <v>50.61</v>
      </c>
      <c r="L78" s="46">
        <v>5.78</v>
      </c>
      <c r="M78" s="74">
        <v>0</v>
      </c>
      <c r="N78" s="73">
        <v>238.48</v>
      </c>
      <c r="O78" s="46">
        <v>150</v>
      </c>
      <c r="P78" s="46">
        <v>0</v>
      </c>
      <c r="Q78" s="46">
        <v>0</v>
      </c>
      <c r="R78" s="46">
        <v>0</v>
      </c>
      <c r="S78" s="74">
        <v>0</v>
      </c>
      <c r="W78">
        <v>5.78</v>
      </c>
      <c r="X78">
        <v>55</v>
      </c>
      <c r="Y78">
        <v>0</v>
      </c>
      <c r="Z78">
        <v>25</v>
      </c>
      <c r="AA78">
        <v>0.48</v>
      </c>
      <c r="AB78">
        <v>0</v>
      </c>
      <c r="AC78">
        <v>48.2</v>
      </c>
      <c r="AD78">
        <v>48.2</v>
      </c>
      <c r="AE78">
        <v>11.57</v>
      </c>
      <c r="AF78">
        <v>101.22</v>
      </c>
      <c r="AG78">
        <v>0</v>
      </c>
      <c r="AH78">
        <v>91.58</v>
      </c>
      <c r="AI78">
        <v>100</v>
      </c>
      <c r="AJ78">
        <v>50</v>
      </c>
      <c r="AK78">
        <v>0</v>
      </c>
      <c r="AL78">
        <v>38.56</v>
      </c>
      <c r="AM78">
        <v>0</v>
      </c>
      <c r="AN78">
        <v>0</v>
      </c>
      <c r="AO78">
        <v>158.47999999999999</v>
      </c>
      <c r="AP78">
        <v>5.78</v>
      </c>
      <c r="AQ78">
        <v>6.75</v>
      </c>
      <c r="AR78">
        <v>0</v>
      </c>
      <c r="AS78">
        <v>18.32</v>
      </c>
      <c r="AT78">
        <v>1.74</v>
      </c>
      <c r="AU78">
        <v>96.4</v>
      </c>
      <c r="AV78">
        <v>8.19</v>
      </c>
    </row>
    <row r="79" spans="7:48">
      <c r="G79" t="s">
        <v>121</v>
      </c>
      <c r="H79" s="73">
        <v>386.17999999999995</v>
      </c>
      <c r="I79" s="46">
        <v>0</v>
      </c>
      <c r="J79" s="46">
        <v>1.66</v>
      </c>
      <c r="K79" s="46">
        <v>50.61</v>
      </c>
      <c r="L79" s="46">
        <v>5.78</v>
      </c>
      <c r="M79" s="74">
        <v>0</v>
      </c>
      <c r="N79" s="73">
        <v>238.48</v>
      </c>
      <c r="O79" s="46">
        <v>150</v>
      </c>
      <c r="P79" s="46">
        <v>0</v>
      </c>
      <c r="Q79" s="46">
        <v>0</v>
      </c>
      <c r="R79" s="46">
        <v>0</v>
      </c>
      <c r="S79" s="74">
        <v>0</v>
      </c>
      <c r="W79">
        <v>5.78</v>
      </c>
      <c r="X79">
        <v>55</v>
      </c>
      <c r="Y79">
        <v>158.47999999999999</v>
      </c>
      <c r="Z79">
        <v>25</v>
      </c>
      <c r="AA79">
        <v>0.57999999999999996</v>
      </c>
      <c r="AB79">
        <v>0</v>
      </c>
      <c r="AC79">
        <v>48.2</v>
      </c>
      <c r="AD79">
        <v>48.2</v>
      </c>
      <c r="AE79">
        <v>11.57</v>
      </c>
      <c r="AF79">
        <v>101.22</v>
      </c>
      <c r="AG79">
        <v>0</v>
      </c>
      <c r="AH79">
        <v>91.58</v>
      </c>
      <c r="AI79">
        <v>100</v>
      </c>
      <c r="AJ79">
        <v>50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5.78</v>
      </c>
      <c r="AQ79">
        <v>6.75</v>
      </c>
      <c r="AR79">
        <v>0</v>
      </c>
      <c r="AS79">
        <v>18.32</v>
      </c>
      <c r="AT79">
        <v>1.66</v>
      </c>
      <c r="AU79">
        <v>96.4</v>
      </c>
      <c r="AV79">
        <v>8.19</v>
      </c>
    </row>
    <row r="80" spans="7:48">
      <c r="G80" t="s">
        <v>122</v>
      </c>
      <c r="H80" s="73">
        <v>386.17999999999995</v>
      </c>
      <c r="I80" s="46">
        <v>0</v>
      </c>
      <c r="J80" s="46">
        <v>1.66</v>
      </c>
      <c r="K80" s="46">
        <v>50.61</v>
      </c>
      <c r="L80" s="46">
        <v>5.78</v>
      </c>
      <c r="M80" s="74">
        <v>0</v>
      </c>
      <c r="N80" s="73">
        <v>238.48</v>
      </c>
      <c r="O80" s="46">
        <v>150</v>
      </c>
      <c r="P80" s="46">
        <v>0</v>
      </c>
      <c r="Q80" s="46">
        <v>0</v>
      </c>
      <c r="R80" s="46">
        <v>0</v>
      </c>
      <c r="S80" s="74">
        <v>0</v>
      </c>
      <c r="W80">
        <v>5.78</v>
      </c>
      <c r="X80">
        <v>55</v>
      </c>
      <c r="Y80">
        <v>158.47999999999999</v>
      </c>
      <c r="Z80">
        <v>25</v>
      </c>
      <c r="AA80">
        <v>0.57999999999999996</v>
      </c>
      <c r="AB80">
        <v>0</v>
      </c>
      <c r="AC80">
        <v>48.2</v>
      </c>
      <c r="AD80">
        <v>48.2</v>
      </c>
      <c r="AE80">
        <v>11.57</v>
      </c>
      <c r="AF80">
        <v>101.22</v>
      </c>
      <c r="AG80">
        <v>0</v>
      </c>
      <c r="AH80">
        <v>91.58</v>
      </c>
      <c r="AI80">
        <v>100</v>
      </c>
      <c r="AJ80">
        <v>50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5.78</v>
      </c>
      <c r="AQ80">
        <v>6.75</v>
      </c>
      <c r="AR80">
        <v>0</v>
      </c>
      <c r="AS80">
        <v>18.32</v>
      </c>
      <c r="AT80">
        <v>1.66</v>
      </c>
      <c r="AU80">
        <v>96.4</v>
      </c>
      <c r="AV80">
        <v>8.19</v>
      </c>
    </row>
    <row r="81" spans="7:48">
      <c r="G81" t="s">
        <v>123</v>
      </c>
      <c r="H81" s="73">
        <v>386.17999999999995</v>
      </c>
      <c r="I81" s="46">
        <v>0</v>
      </c>
      <c r="J81" s="46">
        <v>1.66</v>
      </c>
      <c r="K81" s="46">
        <v>50.61</v>
      </c>
      <c r="L81" s="46">
        <v>5.78</v>
      </c>
      <c r="M81" s="74">
        <v>0</v>
      </c>
      <c r="N81" s="73">
        <v>238.48</v>
      </c>
      <c r="O81" s="46">
        <v>150</v>
      </c>
      <c r="P81" s="46">
        <v>0</v>
      </c>
      <c r="Q81" s="46">
        <v>0</v>
      </c>
      <c r="R81" s="46">
        <v>0</v>
      </c>
      <c r="S81" s="74">
        <v>0</v>
      </c>
      <c r="W81">
        <v>5.78</v>
      </c>
      <c r="X81">
        <v>55</v>
      </c>
      <c r="Y81">
        <v>158.47999999999999</v>
      </c>
      <c r="Z81">
        <v>25</v>
      </c>
      <c r="AA81">
        <v>0.57999999999999996</v>
      </c>
      <c r="AB81">
        <v>0</v>
      </c>
      <c r="AC81">
        <v>48.2</v>
      </c>
      <c r="AD81">
        <v>48.2</v>
      </c>
      <c r="AE81">
        <v>11.57</v>
      </c>
      <c r="AF81">
        <v>101.22</v>
      </c>
      <c r="AG81">
        <v>0</v>
      </c>
      <c r="AH81">
        <v>91.58</v>
      </c>
      <c r="AI81">
        <v>100</v>
      </c>
      <c r="AJ81">
        <v>50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5.78</v>
      </c>
      <c r="AQ81">
        <v>6.75</v>
      </c>
      <c r="AR81">
        <v>0</v>
      </c>
      <c r="AS81">
        <v>18.32</v>
      </c>
      <c r="AT81">
        <v>1.66</v>
      </c>
      <c r="AU81">
        <v>96.4</v>
      </c>
      <c r="AV81">
        <v>8.19</v>
      </c>
    </row>
    <row r="82" spans="7:48">
      <c r="G82" t="s">
        <v>124</v>
      </c>
      <c r="H82" s="73">
        <v>386.17999999999995</v>
      </c>
      <c r="I82" s="46">
        <v>0</v>
      </c>
      <c r="J82" s="46">
        <v>1.66</v>
      </c>
      <c r="K82" s="46">
        <v>50.61</v>
      </c>
      <c r="L82" s="46">
        <v>5.78</v>
      </c>
      <c r="M82" s="74">
        <v>0</v>
      </c>
      <c r="N82" s="73">
        <v>238.48</v>
      </c>
      <c r="O82" s="46">
        <v>150</v>
      </c>
      <c r="P82" s="46">
        <v>0</v>
      </c>
      <c r="Q82" s="46">
        <v>0</v>
      </c>
      <c r="R82" s="46">
        <v>0</v>
      </c>
      <c r="S82" s="74">
        <v>0</v>
      </c>
      <c r="W82">
        <v>5.78</v>
      </c>
      <c r="X82">
        <v>55</v>
      </c>
      <c r="Y82">
        <v>158.47999999999999</v>
      </c>
      <c r="Z82">
        <v>25</v>
      </c>
      <c r="AA82">
        <v>0.57999999999999996</v>
      </c>
      <c r="AB82">
        <v>0</v>
      </c>
      <c r="AC82">
        <v>48.2</v>
      </c>
      <c r="AD82">
        <v>48.2</v>
      </c>
      <c r="AE82">
        <v>11.57</v>
      </c>
      <c r="AF82">
        <v>101.22</v>
      </c>
      <c r="AG82">
        <v>0</v>
      </c>
      <c r="AH82">
        <v>91.58</v>
      </c>
      <c r="AI82">
        <v>100</v>
      </c>
      <c r="AJ82">
        <v>50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5.78</v>
      </c>
      <c r="AQ82">
        <v>6.75</v>
      </c>
      <c r="AR82">
        <v>0</v>
      </c>
      <c r="AS82">
        <v>18.32</v>
      </c>
      <c r="AT82">
        <v>1.66</v>
      </c>
      <c r="AU82">
        <v>96.4</v>
      </c>
      <c r="AV82">
        <v>8.19</v>
      </c>
    </row>
    <row r="83" spans="7:48">
      <c r="G83" t="s">
        <v>125</v>
      </c>
      <c r="H83" s="73">
        <v>386.17999999999995</v>
      </c>
      <c r="I83" s="46">
        <v>0</v>
      </c>
      <c r="J83" s="46">
        <v>1.66</v>
      </c>
      <c r="K83" s="46">
        <v>50.61</v>
      </c>
      <c r="L83" s="46">
        <v>5.78</v>
      </c>
      <c r="M83" s="74">
        <v>0</v>
      </c>
      <c r="N83" s="73">
        <v>238.48</v>
      </c>
      <c r="O83" s="46">
        <v>50</v>
      </c>
      <c r="P83" s="46">
        <v>0</v>
      </c>
      <c r="Q83" s="46">
        <v>0</v>
      </c>
      <c r="R83" s="46">
        <v>0</v>
      </c>
      <c r="S83" s="74">
        <v>0</v>
      </c>
      <c r="W83">
        <v>5.78</v>
      </c>
      <c r="X83">
        <v>55</v>
      </c>
      <c r="Y83">
        <v>158.47999999999999</v>
      </c>
      <c r="Z83">
        <v>25</v>
      </c>
      <c r="AA83">
        <v>0.57999999999999996</v>
      </c>
      <c r="AB83">
        <v>0</v>
      </c>
      <c r="AC83">
        <v>48.2</v>
      </c>
      <c r="AD83">
        <v>48.2</v>
      </c>
      <c r="AE83">
        <v>11.57</v>
      </c>
      <c r="AF83">
        <v>101.22</v>
      </c>
      <c r="AG83">
        <v>0</v>
      </c>
      <c r="AH83">
        <v>91.58</v>
      </c>
      <c r="AI83">
        <v>0</v>
      </c>
      <c r="AJ83">
        <v>50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5.78</v>
      </c>
      <c r="AQ83">
        <v>6.75</v>
      </c>
      <c r="AR83">
        <v>0</v>
      </c>
      <c r="AS83">
        <v>18.32</v>
      </c>
      <c r="AT83">
        <v>1.66</v>
      </c>
      <c r="AU83">
        <v>96.4</v>
      </c>
      <c r="AV83">
        <v>8.19</v>
      </c>
    </row>
    <row r="84" spans="7:48">
      <c r="G84" t="s">
        <v>126</v>
      </c>
      <c r="H84" s="73">
        <v>386.17999999999995</v>
      </c>
      <c r="I84" s="46">
        <v>0</v>
      </c>
      <c r="J84" s="46">
        <v>1.66</v>
      </c>
      <c r="K84" s="46">
        <v>50.61</v>
      </c>
      <c r="L84" s="46">
        <v>5.78</v>
      </c>
      <c r="M84" s="74">
        <v>0</v>
      </c>
      <c r="N84" s="73">
        <v>238.48</v>
      </c>
      <c r="O84" s="46">
        <v>50</v>
      </c>
      <c r="P84" s="46">
        <v>0</v>
      </c>
      <c r="Q84" s="46">
        <v>0</v>
      </c>
      <c r="R84" s="46">
        <v>0</v>
      </c>
      <c r="S84" s="74">
        <v>0</v>
      </c>
      <c r="W84">
        <v>5.78</v>
      </c>
      <c r="X84">
        <v>55</v>
      </c>
      <c r="Y84">
        <v>158.47999999999999</v>
      </c>
      <c r="Z84">
        <v>25</v>
      </c>
      <c r="AA84">
        <v>0.57999999999999996</v>
      </c>
      <c r="AB84">
        <v>0</v>
      </c>
      <c r="AC84">
        <v>48.2</v>
      </c>
      <c r="AD84">
        <v>48.2</v>
      </c>
      <c r="AE84">
        <v>11.57</v>
      </c>
      <c r="AF84">
        <v>101.22</v>
      </c>
      <c r="AG84">
        <v>0</v>
      </c>
      <c r="AH84">
        <v>91.58</v>
      </c>
      <c r="AI84">
        <v>0</v>
      </c>
      <c r="AJ84">
        <v>50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5.78</v>
      </c>
      <c r="AQ84">
        <v>6.75</v>
      </c>
      <c r="AR84">
        <v>0</v>
      </c>
      <c r="AS84">
        <v>18.32</v>
      </c>
      <c r="AT84">
        <v>1.66</v>
      </c>
      <c r="AU84">
        <v>96.4</v>
      </c>
      <c r="AV84">
        <v>8.19</v>
      </c>
    </row>
    <row r="85" spans="7:48">
      <c r="G85" t="s">
        <v>127</v>
      </c>
      <c r="H85" s="73">
        <v>386.17999999999995</v>
      </c>
      <c r="I85" s="46">
        <v>0</v>
      </c>
      <c r="J85" s="46">
        <v>1.66</v>
      </c>
      <c r="K85" s="46">
        <v>50.61</v>
      </c>
      <c r="L85" s="46">
        <v>5.78</v>
      </c>
      <c r="M85" s="74">
        <v>0</v>
      </c>
      <c r="N85" s="73">
        <v>238.48</v>
      </c>
      <c r="O85" s="46">
        <v>50</v>
      </c>
      <c r="P85" s="46">
        <v>0</v>
      </c>
      <c r="Q85" s="46">
        <v>0</v>
      </c>
      <c r="R85" s="46">
        <v>0</v>
      </c>
      <c r="S85" s="74">
        <v>0</v>
      </c>
      <c r="W85">
        <v>5.78</v>
      </c>
      <c r="X85">
        <v>55</v>
      </c>
      <c r="Y85">
        <v>158.47999999999999</v>
      </c>
      <c r="Z85">
        <v>25</v>
      </c>
      <c r="AA85">
        <v>0.57999999999999996</v>
      </c>
      <c r="AB85">
        <v>0</v>
      </c>
      <c r="AC85">
        <v>48.2</v>
      </c>
      <c r="AD85">
        <v>48.2</v>
      </c>
      <c r="AE85">
        <v>11.57</v>
      </c>
      <c r="AF85">
        <v>101.22</v>
      </c>
      <c r="AG85">
        <v>0</v>
      </c>
      <c r="AH85">
        <v>91.58</v>
      </c>
      <c r="AI85">
        <v>0</v>
      </c>
      <c r="AJ85">
        <v>50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5.78</v>
      </c>
      <c r="AQ85">
        <v>6.75</v>
      </c>
      <c r="AR85">
        <v>0</v>
      </c>
      <c r="AS85">
        <v>18.32</v>
      </c>
      <c r="AT85">
        <v>1.66</v>
      </c>
      <c r="AU85">
        <v>96.4</v>
      </c>
      <c r="AV85">
        <v>8.19</v>
      </c>
    </row>
    <row r="86" spans="7:48">
      <c r="G86" t="s">
        <v>128</v>
      </c>
      <c r="H86" s="73">
        <v>386.17999999999995</v>
      </c>
      <c r="I86" s="46">
        <v>0</v>
      </c>
      <c r="J86" s="46">
        <v>1.66</v>
      </c>
      <c r="K86" s="46">
        <v>50.61</v>
      </c>
      <c r="L86" s="46">
        <v>5.78</v>
      </c>
      <c r="M86" s="74">
        <v>0</v>
      </c>
      <c r="N86" s="73">
        <v>238.48</v>
      </c>
      <c r="O86" s="46">
        <v>50</v>
      </c>
      <c r="P86" s="46">
        <v>0</v>
      </c>
      <c r="Q86" s="46">
        <v>0</v>
      </c>
      <c r="R86" s="46">
        <v>0</v>
      </c>
      <c r="S86" s="74">
        <v>0</v>
      </c>
      <c r="W86">
        <v>5.78</v>
      </c>
      <c r="X86">
        <v>55</v>
      </c>
      <c r="Y86">
        <v>158.47999999999999</v>
      </c>
      <c r="Z86">
        <v>25</v>
      </c>
      <c r="AA86">
        <v>0.57999999999999996</v>
      </c>
      <c r="AB86">
        <v>0</v>
      </c>
      <c r="AC86">
        <v>48.2</v>
      </c>
      <c r="AD86">
        <v>48.2</v>
      </c>
      <c r="AE86">
        <v>11.57</v>
      </c>
      <c r="AF86">
        <v>101.22</v>
      </c>
      <c r="AG86">
        <v>0</v>
      </c>
      <c r="AH86">
        <v>91.58</v>
      </c>
      <c r="AI86">
        <v>0</v>
      </c>
      <c r="AJ86">
        <v>50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5.78</v>
      </c>
      <c r="AQ86">
        <v>6.75</v>
      </c>
      <c r="AR86">
        <v>0</v>
      </c>
      <c r="AS86">
        <v>18.32</v>
      </c>
      <c r="AT86">
        <v>1.66</v>
      </c>
      <c r="AU86">
        <v>96.4</v>
      </c>
      <c r="AV86">
        <v>8.19</v>
      </c>
    </row>
    <row r="87" spans="7:48">
      <c r="G87" t="s">
        <v>129</v>
      </c>
      <c r="H87" s="73">
        <v>386.17999999999995</v>
      </c>
      <c r="I87" s="46">
        <v>0</v>
      </c>
      <c r="J87" s="46">
        <v>1.66</v>
      </c>
      <c r="K87" s="46">
        <v>50.61</v>
      </c>
      <c r="L87" s="46">
        <v>5.78</v>
      </c>
      <c r="M87" s="74">
        <v>0</v>
      </c>
      <c r="N87" s="73">
        <v>238.48</v>
      </c>
      <c r="O87" s="46">
        <v>50</v>
      </c>
      <c r="P87" s="46">
        <v>0</v>
      </c>
      <c r="Q87" s="46">
        <v>0</v>
      </c>
      <c r="R87" s="46">
        <v>0</v>
      </c>
      <c r="S87" s="74">
        <v>0</v>
      </c>
      <c r="W87">
        <v>5.78</v>
      </c>
      <c r="X87">
        <v>55</v>
      </c>
      <c r="Y87">
        <v>158.47999999999999</v>
      </c>
      <c r="Z87">
        <v>25</v>
      </c>
      <c r="AA87">
        <v>0.57999999999999996</v>
      </c>
      <c r="AB87">
        <v>0</v>
      </c>
      <c r="AC87">
        <v>48.2</v>
      </c>
      <c r="AD87">
        <v>48.2</v>
      </c>
      <c r="AE87">
        <v>11.57</v>
      </c>
      <c r="AF87">
        <v>101.22</v>
      </c>
      <c r="AG87">
        <v>0</v>
      </c>
      <c r="AH87">
        <v>91.58</v>
      </c>
      <c r="AI87">
        <v>0</v>
      </c>
      <c r="AJ87">
        <v>50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5.78</v>
      </c>
      <c r="AQ87">
        <v>6.75</v>
      </c>
      <c r="AR87">
        <v>0</v>
      </c>
      <c r="AS87">
        <v>18.32</v>
      </c>
      <c r="AT87">
        <v>1.66</v>
      </c>
      <c r="AU87">
        <v>96.4</v>
      </c>
      <c r="AV87">
        <v>8.19</v>
      </c>
    </row>
    <row r="88" spans="7:48">
      <c r="G88" t="s">
        <v>130</v>
      </c>
      <c r="H88" s="73">
        <v>386.17999999999995</v>
      </c>
      <c r="I88" s="46">
        <v>0</v>
      </c>
      <c r="J88" s="46">
        <v>1.66</v>
      </c>
      <c r="K88" s="46">
        <v>50.61</v>
      </c>
      <c r="L88" s="46">
        <v>5.78</v>
      </c>
      <c r="M88" s="74">
        <v>0</v>
      </c>
      <c r="N88" s="73">
        <v>238.48</v>
      </c>
      <c r="O88" s="46">
        <v>50</v>
      </c>
      <c r="P88" s="46">
        <v>0</v>
      </c>
      <c r="Q88" s="46">
        <v>0</v>
      </c>
      <c r="R88" s="46">
        <v>0</v>
      </c>
      <c r="S88" s="74">
        <v>0</v>
      </c>
      <c r="W88">
        <v>5.78</v>
      </c>
      <c r="X88">
        <v>55</v>
      </c>
      <c r="Y88">
        <v>158.47999999999999</v>
      </c>
      <c r="Z88">
        <v>25</v>
      </c>
      <c r="AA88">
        <v>0.57999999999999996</v>
      </c>
      <c r="AB88">
        <v>0</v>
      </c>
      <c r="AC88">
        <v>48.2</v>
      </c>
      <c r="AD88">
        <v>48.2</v>
      </c>
      <c r="AE88">
        <v>11.57</v>
      </c>
      <c r="AF88">
        <v>101.22</v>
      </c>
      <c r="AG88">
        <v>0</v>
      </c>
      <c r="AH88">
        <v>91.58</v>
      </c>
      <c r="AI88">
        <v>0</v>
      </c>
      <c r="AJ88">
        <v>50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5.78</v>
      </c>
      <c r="AQ88">
        <v>6.75</v>
      </c>
      <c r="AR88">
        <v>0</v>
      </c>
      <c r="AS88">
        <v>18.32</v>
      </c>
      <c r="AT88">
        <v>1.66</v>
      </c>
      <c r="AU88">
        <v>96.4</v>
      </c>
      <c r="AV88">
        <v>8.19</v>
      </c>
    </row>
    <row r="89" spans="7:48">
      <c r="G89" t="s">
        <v>131</v>
      </c>
      <c r="H89" s="73">
        <v>386.17999999999995</v>
      </c>
      <c r="I89" s="46">
        <v>0</v>
      </c>
      <c r="J89" s="46">
        <v>1.66</v>
      </c>
      <c r="K89" s="46">
        <v>50.61</v>
      </c>
      <c r="L89" s="46">
        <v>5.78</v>
      </c>
      <c r="M89" s="74">
        <v>0</v>
      </c>
      <c r="N89" s="73">
        <v>238.48</v>
      </c>
      <c r="O89" s="46">
        <v>50</v>
      </c>
      <c r="P89" s="46">
        <v>0</v>
      </c>
      <c r="Q89" s="46">
        <v>0</v>
      </c>
      <c r="R89" s="46">
        <v>0</v>
      </c>
      <c r="S89" s="74">
        <v>0</v>
      </c>
      <c r="W89">
        <v>5.78</v>
      </c>
      <c r="X89">
        <v>55</v>
      </c>
      <c r="Y89">
        <v>158.47999999999999</v>
      </c>
      <c r="Z89">
        <v>25</v>
      </c>
      <c r="AA89">
        <v>0.57999999999999996</v>
      </c>
      <c r="AB89">
        <v>0</v>
      </c>
      <c r="AC89">
        <v>48.2</v>
      </c>
      <c r="AD89">
        <v>48.2</v>
      </c>
      <c r="AE89">
        <v>11.57</v>
      </c>
      <c r="AF89">
        <v>101.22</v>
      </c>
      <c r="AG89">
        <v>0</v>
      </c>
      <c r="AH89">
        <v>91.58</v>
      </c>
      <c r="AI89">
        <v>0</v>
      </c>
      <c r="AJ89">
        <v>50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5.78</v>
      </c>
      <c r="AQ89">
        <v>6.75</v>
      </c>
      <c r="AR89">
        <v>0</v>
      </c>
      <c r="AS89">
        <v>18.32</v>
      </c>
      <c r="AT89">
        <v>1.66</v>
      </c>
      <c r="AU89">
        <v>96.4</v>
      </c>
      <c r="AV89">
        <v>8.19</v>
      </c>
    </row>
    <row r="90" spans="7:48">
      <c r="G90" t="s">
        <v>132</v>
      </c>
      <c r="H90" s="73">
        <v>386.17999999999995</v>
      </c>
      <c r="I90" s="46">
        <v>0</v>
      </c>
      <c r="J90" s="46">
        <v>1.66</v>
      </c>
      <c r="K90" s="46">
        <v>50.61</v>
      </c>
      <c r="L90" s="46">
        <v>5.78</v>
      </c>
      <c r="M90" s="74">
        <v>0</v>
      </c>
      <c r="N90" s="73">
        <v>238.48</v>
      </c>
      <c r="O90" s="46">
        <v>50</v>
      </c>
      <c r="P90" s="46">
        <v>0</v>
      </c>
      <c r="Q90" s="46">
        <v>0</v>
      </c>
      <c r="R90" s="46">
        <v>0</v>
      </c>
      <c r="S90" s="74">
        <v>0</v>
      </c>
      <c r="W90">
        <v>5.78</v>
      </c>
      <c r="X90">
        <v>55</v>
      </c>
      <c r="Y90">
        <v>158.47999999999999</v>
      </c>
      <c r="Z90">
        <v>25</v>
      </c>
      <c r="AA90">
        <v>0.57999999999999996</v>
      </c>
      <c r="AB90">
        <v>0</v>
      </c>
      <c r="AC90">
        <v>48.2</v>
      </c>
      <c r="AD90">
        <v>48.2</v>
      </c>
      <c r="AE90">
        <v>11.57</v>
      </c>
      <c r="AF90">
        <v>101.22</v>
      </c>
      <c r="AG90">
        <v>0</v>
      </c>
      <c r="AH90">
        <v>91.58</v>
      </c>
      <c r="AI90">
        <v>0</v>
      </c>
      <c r="AJ90">
        <v>50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5.78</v>
      </c>
      <c r="AQ90">
        <v>6.75</v>
      </c>
      <c r="AR90">
        <v>0</v>
      </c>
      <c r="AS90">
        <v>18.32</v>
      </c>
      <c r="AT90">
        <v>1.66</v>
      </c>
      <c r="AU90">
        <v>96.4</v>
      </c>
      <c r="AV90">
        <v>8.19</v>
      </c>
    </row>
    <row r="91" spans="7:48">
      <c r="G91" t="s">
        <v>133</v>
      </c>
      <c r="H91" s="73">
        <v>386.08</v>
      </c>
      <c r="I91" s="46">
        <v>0</v>
      </c>
      <c r="J91" s="46">
        <v>1.66</v>
      </c>
      <c r="K91" s="46">
        <v>50.61</v>
      </c>
      <c r="L91" s="46">
        <v>5.78</v>
      </c>
      <c r="M91" s="74">
        <v>0</v>
      </c>
      <c r="N91" s="73">
        <v>273.02999999999997</v>
      </c>
      <c r="O91" s="46">
        <v>75.489999999999995</v>
      </c>
      <c r="P91" s="46">
        <v>0</v>
      </c>
      <c r="Q91" s="46">
        <v>0</v>
      </c>
      <c r="R91" s="46">
        <v>0</v>
      </c>
      <c r="S91" s="74">
        <v>0</v>
      </c>
      <c r="W91">
        <v>5.78</v>
      </c>
      <c r="X91">
        <v>55</v>
      </c>
      <c r="Y91">
        <v>0</v>
      </c>
      <c r="Z91">
        <v>0</v>
      </c>
      <c r="AA91">
        <v>0.48</v>
      </c>
      <c r="AB91">
        <v>0</v>
      </c>
      <c r="AC91">
        <v>48.2</v>
      </c>
      <c r="AD91">
        <v>48.2</v>
      </c>
      <c r="AE91">
        <v>11.57</v>
      </c>
      <c r="AF91">
        <v>101.22</v>
      </c>
      <c r="AG91">
        <v>59.55</v>
      </c>
      <c r="AH91">
        <v>91.58</v>
      </c>
      <c r="AI91">
        <v>0</v>
      </c>
      <c r="AJ91">
        <v>50</v>
      </c>
      <c r="AK91">
        <v>25.49</v>
      </c>
      <c r="AL91">
        <v>0</v>
      </c>
      <c r="AM91">
        <v>0</v>
      </c>
      <c r="AN91">
        <v>0</v>
      </c>
      <c r="AO91">
        <v>158.47999999999999</v>
      </c>
      <c r="AP91">
        <v>5.78</v>
      </c>
      <c r="AQ91">
        <v>6.75</v>
      </c>
      <c r="AR91">
        <v>0</v>
      </c>
      <c r="AS91">
        <v>18.32</v>
      </c>
      <c r="AT91">
        <v>1.66</v>
      </c>
      <c r="AU91">
        <v>96.4</v>
      </c>
      <c r="AV91">
        <v>8.19</v>
      </c>
    </row>
    <row r="92" spans="7:48">
      <c r="G92" t="s">
        <v>134</v>
      </c>
      <c r="H92" s="73">
        <v>386.08</v>
      </c>
      <c r="I92" s="46">
        <v>0</v>
      </c>
      <c r="J92" s="46">
        <v>1.66</v>
      </c>
      <c r="K92" s="46">
        <v>50.61</v>
      </c>
      <c r="L92" s="46">
        <v>5.78</v>
      </c>
      <c r="M92" s="74">
        <v>0</v>
      </c>
      <c r="N92" s="73">
        <v>273.02999999999997</v>
      </c>
      <c r="O92" s="46">
        <v>75.489999999999995</v>
      </c>
      <c r="P92" s="46">
        <v>0</v>
      </c>
      <c r="Q92" s="46">
        <v>0</v>
      </c>
      <c r="R92" s="46">
        <v>0</v>
      </c>
      <c r="S92" s="74">
        <v>0</v>
      </c>
      <c r="W92">
        <v>5.78</v>
      </c>
      <c r="X92">
        <v>55</v>
      </c>
      <c r="Y92">
        <v>0</v>
      </c>
      <c r="Z92">
        <v>0</v>
      </c>
      <c r="AA92">
        <v>0.48</v>
      </c>
      <c r="AB92">
        <v>0</v>
      </c>
      <c r="AC92">
        <v>48.2</v>
      </c>
      <c r="AD92">
        <v>48.2</v>
      </c>
      <c r="AE92">
        <v>11.57</v>
      </c>
      <c r="AF92">
        <v>101.22</v>
      </c>
      <c r="AG92">
        <v>59.55</v>
      </c>
      <c r="AH92">
        <v>91.58</v>
      </c>
      <c r="AI92">
        <v>0</v>
      </c>
      <c r="AJ92">
        <v>50</v>
      </c>
      <c r="AK92">
        <v>25.49</v>
      </c>
      <c r="AL92">
        <v>0</v>
      </c>
      <c r="AM92">
        <v>0</v>
      </c>
      <c r="AN92">
        <v>0</v>
      </c>
      <c r="AO92">
        <v>158.47999999999999</v>
      </c>
      <c r="AP92">
        <v>5.78</v>
      </c>
      <c r="AQ92">
        <v>6.75</v>
      </c>
      <c r="AR92">
        <v>0</v>
      </c>
      <c r="AS92">
        <v>18.32</v>
      </c>
      <c r="AT92">
        <v>1.66</v>
      </c>
      <c r="AU92">
        <v>96.4</v>
      </c>
      <c r="AV92">
        <v>8.19</v>
      </c>
    </row>
    <row r="93" spans="7:48">
      <c r="G93" t="s">
        <v>135</v>
      </c>
      <c r="H93" s="73">
        <v>386.08</v>
      </c>
      <c r="I93" s="46">
        <v>0</v>
      </c>
      <c r="J93" s="46">
        <v>1.66</v>
      </c>
      <c r="K93" s="46">
        <v>50.61</v>
      </c>
      <c r="L93" s="46">
        <v>5.78</v>
      </c>
      <c r="M93" s="74">
        <v>0</v>
      </c>
      <c r="N93" s="73">
        <v>273.02999999999997</v>
      </c>
      <c r="O93" s="46">
        <v>75.489999999999995</v>
      </c>
      <c r="P93" s="46">
        <v>0</v>
      </c>
      <c r="Q93" s="46">
        <v>0</v>
      </c>
      <c r="R93" s="46">
        <v>0</v>
      </c>
      <c r="S93" s="74">
        <v>0</v>
      </c>
      <c r="W93">
        <v>5.78</v>
      </c>
      <c r="X93">
        <v>55</v>
      </c>
      <c r="Y93">
        <v>0</v>
      </c>
      <c r="Z93">
        <v>0</v>
      </c>
      <c r="AA93">
        <v>0.48</v>
      </c>
      <c r="AB93">
        <v>0</v>
      </c>
      <c r="AC93">
        <v>48.2</v>
      </c>
      <c r="AD93">
        <v>48.2</v>
      </c>
      <c r="AE93">
        <v>11.57</v>
      </c>
      <c r="AF93">
        <v>101.22</v>
      </c>
      <c r="AG93">
        <v>59.55</v>
      </c>
      <c r="AH93">
        <v>91.58</v>
      </c>
      <c r="AI93">
        <v>0</v>
      </c>
      <c r="AJ93">
        <v>50</v>
      </c>
      <c r="AK93">
        <v>25.49</v>
      </c>
      <c r="AL93">
        <v>0</v>
      </c>
      <c r="AM93">
        <v>0</v>
      </c>
      <c r="AN93">
        <v>0</v>
      </c>
      <c r="AO93">
        <v>158.47999999999999</v>
      </c>
      <c r="AP93">
        <v>5.78</v>
      </c>
      <c r="AQ93">
        <v>6.75</v>
      </c>
      <c r="AR93">
        <v>0</v>
      </c>
      <c r="AS93">
        <v>18.32</v>
      </c>
      <c r="AT93">
        <v>1.66</v>
      </c>
      <c r="AU93">
        <v>96.4</v>
      </c>
      <c r="AV93">
        <v>8.19</v>
      </c>
    </row>
    <row r="94" spans="7:48">
      <c r="G94" t="s">
        <v>136</v>
      </c>
      <c r="H94" s="73">
        <v>386.08</v>
      </c>
      <c r="I94" s="46">
        <v>0</v>
      </c>
      <c r="J94" s="46">
        <v>1.66</v>
      </c>
      <c r="K94" s="46">
        <v>50.61</v>
      </c>
      <c r="L94" s="46">
        <v>5.78</v>
      </c>
      <c r="M94" s="74">
        <v>0</v>
      </c>
      <c r="N94" s="73">
        <v>273.02999999999997</v>
      </c>
      <c r="O94" s="46">
        <v>75.489999999999995</v>
      </c>
      <c r="P94" s="46">
        <v>0</v>
      </c>
      <c r="Q94" s="46">
        <v>0</v>
      </c>
      <c r="R94" s="46">
        <v>0</v>
      </c>
      <c r="S94" s="74">
        <v>0</v>
      </c>
      <c r="W94">
        <v>5.78</v>
      </c>
      <c r="X94">
        <v>55</v>
      </c>
      <c r="Y94">
        <v>0</v>
      </c>
      <c r="Z94">
        <v>0</v>
      </c>
      <c r="AA94">
        <v>0.48</v>
      </c>
      <c r="AB94">
        <v>0</v>
      </c>
      <c r="AC94">
        <v>48.2</v>
      </c>
      <c r="AD94">
        <v>48.2</v>
      </c>
      <c r="AE94">
        <v>11.57</v>
      </c>
      <c r="AF94">
        <v>101.22</v>
      </c>
      <c r="AG94">
        <v>59.55</v>
      </c>
      <c r="AH94">
        <v>91.58</v>
      </c>
      <c r="AI94">
        <v>0</v>
      </c>
      <c r="AJ94">
        <v>50</v>
      </c>
      <c r="AK94">
        <v>25.49</v>
      </c>
      <c r="AL94">
        <v>0</v>
      </c>
      <c r="AM94">
        <v>0</v>
      </c>
      <c r="AN94">
        <v>0</v>
      </c>
      <c r="AO94">
        <v>158.47999999999999</v>
      </c>
      <c r="AP94">
        <v>5.78</v>
      </c>
      <c r="AQ94">
        <v>6.75</v>
      </c>
      <c r="AR94">
        <v>0</v>
      </c>
      <c r="AS94">
        <v>18.32</v>
      </c>
      <c r="AT94">
        <v>1.66</v>
      </c>
      <c r="AU94">
        <v>96.4</v>
      </c>
      <c r="AV94">
        <v>8.19</v>
      </c>
    </row>
    <row r="95" spans="7:48">
      <c r="G95" t="s">
        <v>137</v>
      </c>
      <c r="H95" s="73">
        <v>386.08</v>
      </c>
      <c r="I95" s="46">
        <v>0</v>
      </c>
      <c r="J95" s="46">
        <v>1.66</v>
      </c>
      <c r="K95" s="46">
        <v>50.61</v>
      </c>
      <c r="L95" s="46">
        <v>5.78</v>
      </c>
      <c r="M95" s="74">
        <v>0</v>
      </c>
      <c r="N95" s="73">
        <v>218.02999999999997</v>
      </c>
      <c r="O95" s="46">
        <v>75.489999999999995</v>
      </c>
      <c r="P95" s="46">
        <v>0</v>
      </c>
      <c r="Q95" s="46">
        <v>0</v>
      </c>
      <c r="R95" s="46">
        <v>0</v>
      </c>
      <c r="S95" s="74">
        <v>0</v>
      </c>
      <c r="W95">
        <v>5.78</v>
      </c>
      <c r="X95">
        <v>0</v>
      </c>
      <c r="Y95">
        <v>0</v>
      </c>
      <c r="Z95">
        <v>0</v>
      </c>
      <c r="AA95">
        <v>0.48</v>
      </c>
      <c r="AB95">
        <v>0</v>
      </c>
      <c r="AC95">
        <v>48.2</v>
      </c>
      <c r="AD95">
        <v>48.2</v>
      </c>
      <c r="AE95">
        <v>11.57</v>
      </c>
      <c r="AF95">
        <v>101.22</v>
      </c>
      <c r="AG95">
        <v>59.55</v>
      </c>
      <c r="AH95">
        <v>91.58</v>
      </c>
      <c r="AI95">
        <v>0</v>
      </c>
      <c r="AJ95">
        <v>50</v>
      </c>
      <c r="AK95">
        <v>25.49</v>
      </c>
      <c r="AL95">
        <v>0</v>
      </c>
      <c r="AM95">
        <v>0</v>
      </c>
      <c r="AN95">
        <v>0</v>
      </c>
      <c r="AO95">
        <v>158.47999999999999</v>
      </c>
      <c r="AP95">
        <v>5.78</v>
      </c>
      <c r="AQ95">
        <v>6.75</v>
      </c>
      <c r="AR95">
        <v>0</v>
      </c>
      <c r="AS95">
        <v>18.32</v>
      </c>
      <c r="AT95">
        <v>1.66</v>
      </c>
      <c r="AU95">
        <v>96.4</v>
      </c>
      <c r="AV95">
        <v>8.19</v>
      </c>
    </row>
    <row r="96" spans="7:48">
      <c r="G96" t="s">
        <v>138</v>
      </c>
      <c r="H96" s="73">
        <v>386.08</v>
      </c>
      <c r="I96" s="46">
        <v>0</v>
      </c>
      <c r="J96" s="46">
        <v>1.66</v>
      </c>
      <c r="K96" s="46">
        <v>50.61</v>
      </c>
      <c r="L96" s="46">
        <v>5.78</v>
      </c>
      <c r="M96" s="74">
        <v>0</v>
      </c>
      <c r="N96" s="73">
        <v>218.02999999999997</v>
      </c>
      <c r="O96" s="46">
        <v>75.489999999999995</v>
      </c>
      <c r="P96" s="46">
        <v>0</v>
      </c>
      <c r="Q96" s="46">
        <v>0</v>
      </c>
      <c r="R96" s="46">
        <v>0</v>
      </c>
      <c r="S96" s="74">
        <v>0</v>
      </c>
      <c r="W96">
        <v>5.78</v>
      </c>
      <c r="X96">
        <v>0</v>
      </c>
      <c r="Y96">
        <v>0</v>
      </c>
      <c r="Z96">
        <v>0</v>
      </c>
      <c r="AA96">
        <v>0.48</v>
      </c>
      <c r="AB96">
        <v>0</v>
      </c>
      <c r="AC96">
        <v>48.2</v>
      </c>
      <c r="AD96">
        <v>48.2</v>
      </c>
      <c r="AE96">
        <v>11.57</v>
      </c>
      <c r="AF96">
        <v>101.22</v>
      </c>
      <c r="AG96">
        <v>59.55</v>
      </c>
      <c r="AH96">
        <v>91.58</v>
      </c>
      <c r="AI96">
        <v>0</v>
      </c>
      <c r="AJ96">
        <v>50</v>
      </c>
      <c r="AK96">
        <v>25.49</v>
      </c>
      <c r="AL96">
        <v>0</v>
      </c>
      <c r="AM96">
        <v>0</v>
      </c>
      <c r="AN96">
        <v>0</v>
      </c>
      <c r="AO96">
        <v>158.47999999999999</v>
      </c>
      <c r="AP96">
        <v>5.78</v>
      </c>
      <c r="AQ96">
        <v>6.75</v>
      </c>
      <c r="AR96">
        <v>0</v>
      </c>
      <c r="AS96">
        <v>18.32</v>
      </c>
      <c r="AT96">
        <v>1.66</v>
      </c>
      <c r="AU96">
        <v>96.4</v>
      </c>
      <c r="AV96">
        <v>8.19</v>
      </c>
    </row>
    <row r="97" spans="1:133">
      <c r="G97" t="s">
        <v>139</v>
      </c>
      <c r="H97" s="73">
        <v>386.08</v>
      </c>
      <c r="I97" s="46">
        <v>0</v>
      </c>
      <c r="J97" s="46">
        <v>1.66</v>
      </c>
      <c r="K97" s="46">
        <v>50.61</v>
      </c>
      <c r="L97" s="46">
        <v>5.78</v>
      </c>
      <c r="M97" s="74">
        <v>0</v>
      </c>
      <c r="N97" s="73">
        <v>218.02999999999997</v>
      </c>
      <c r="O97" s="46">
        <v>75.489999999999995</v>
      </c>
      <c r="P97" s="46">
        <v>0</v>
      </c>
      <c r="Q97" s="46">
        <v>0</v>
      </c>
      <c r="R97" s="46">
        <v>0</v>
      </c>
      <c r="S97" s="74">
        <v>0</v>
      </c>
      <c r="W97">
        <v>5.78</v>
      </c>
      <c r="X97">
        <v>0</v>
      </c>
      <c r="Y97">
        <v>0</v>
      </c>
      <c r="Z97">
        <v>0</v>
      </c>
      <c r="AA97">
        <v>0.48</v>
      </c>
      <c r="AB97">
        <v>0</v>
      </c>
      <c r="AC97">
        <v>48.2</v>
      </c>
      <c r="AD97">
        <v>48.2</v>
      </c>
      <c r="AE97">
        <v>11.57</v>
      </c>
      <c r="AF97">
        <v>101.22</v>
      </c>
      <c r="AG97">
        <v>59.55</v>
      </c>
      <c r="AH97">
        <v>91.58</v>
      </c>
      <c r="AI97">
        <v>0</v>
      </c>
      <c r="AJ97">
        <v>50</v>
      </c>
      <c r="AK97">
        <v>25.49</v>
      </c>
      <c r="AL97">
        <v>0</v>
      </c>
      <c r="AM97">
        <v>0</v>
      </c>
      <c r="AN97">
        <v>0</v>
      </c>
      <c r="AO97">
        <v>158.47999999999999</v>
      </c>
      <c r="AP97">
        <v>5.78</v>
      </c>
      <c r="AQ97">
        <v>6.75</v>
      </c>
      <c r="AR97">
        <v>0</v>
      </c>
      <c r="AS97">
        <v>18.32</v>
      </c>
      <c r="AT97">
        <v>1.66</v>
      </c>
      <c r="AU97">
        <v>96.4</v>
      </c>
      <c r="AV97">
        <v>8.19</v>
      </c>
    </row>
    <row r="98" spans="1:133">
      <c r="G98" t="s">
        <v>140</v>
      </c>
      <c r="H98" s="73">
        <v>386.08</v>
      </c>
      <c r="I98" s="46">
        <v>0</v>
      </c>
      <c r="J98" s="46">
        <v>1.66</v>
      </c>
      <c r="K98" s="46">
        <v>50.61</v>
      </c>
      <c r="L98" s="46">
        <v>5.78</v>
      </c>
      <c r="M98" s="74">
        <v>0</v>
      </c>
      <c r="N98" s="73">
        <v>218.02999999999997</v>
      </c>
      <c r="O98" s="46">
        <v>75.489999999999995</v>
      </c>
      <c r="P98" s="46">
        <v>0</v>
      </c>
      <c r="Q98" s="46">
        <v>0</v>
      </c>
      <c r="R98" s="46">
        <v>0</v>
      </c>
      <c r="S98" s="74">
        <v>0</v>
      </c>
      <c r="W98">
        <v>5.78</v>
      </c>
      <c r="X98">
        <v>0</v>
      </c>
      <c r="Y98">
        <v>0</v>
      </c>
      <c r="Z98">
        <v>0</v>
      </c>
      <c r="AA98">
        <v>0.48</v>
      </c>
      <c r="AB98">
        <v>0</v>
      </c>
      <c r="AC98">
        <v>48.2</v>
      </c>
      <c r="AD98">
        <v>48.2</v>
      </c>
      <c r="AE98">
        <v>11.57</v>
      </c>
      <c r="AF98">
        <v>101.22</v>
      </c>
      <c r="AG98">
        <v>59.55</v>
      </c>
      <c r="AH98">
        <v>91.58</v>
      </c>
      <c r="AI98">
        <v>0</v>
      </c>
      <c r="AJ98">
        <v>50</v>
      </c>
      <c r="AK98">
        <v>25.49</v>
      </c>
      <c r="AL98">
        <v>0</v>
      </c>
      <c r="AM98">
        <v>0</v>
      </c>
      <c r="AN98">
        <v>0</v>
      </c>
      <c r="AO98">
        <v>158.47999999999999</v>
      </c>
      <c r="AP98">
        <v>5.78</v>
      </c>
      <c r="AQ98">
        <v>6.75</v>
      </c>
      <c r="AR98">
        <v>0</v>
      </c>
      <c r="AS98">
        <v>18.32</v>
      </c>
      <c r="AT98">
        <v>1.66</v>
      </c>
      <c r="AU98">
        <v>96.4</v>
      </c>
      <c r="AV98">
        <v>8.19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9.4997600000000055</v>
      </c>
      <c r="I99" s="69">
        <f t="shared" ref="I99:BU99" si="1">SUM(I3:I98)/4000</f>
        <v>0</v>
      </c>
      <c r="J99" s="69">
        <f t="shared" si="1"/>
        <v>4.0079999999999942E-2</v>
      </c>
      <c r="K99" s="69">
        <f t="shared" si="1"/>
        <v>1.3990049999999978</v>
      </c>
      <c r="L99" s="69">
        <f t="shared" si="1"/>
        <v>0.17746499999999985</v>
      </c>
      <c r="M99" s="69">
        <f t="shared" si="1"/>
        <v>0</v>
      </c>
      <c r="N99" s="68">
        <f t="shared" si="1"/>
        <v>5.6227199999999895</v>
      </c>
      <c r="O99" s="69">
        <f t="shared" si="1"/>
        <v>2.6539199999999998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0.13871999999999965</v>
      </c>
      <c r="X99">
        <f t="shared" si="1"/>
        <v>0.27500000000000002</v>
      </c>
      <c r="Y99">
        <f t="shared" si="1"/>
        <v>0.95087999999999995</v>
      </c>
      <c r="Z99">
        <f t="shared" si="1"/>
        <v>0.1</v>
      </c>
      <c r="AA99">
        <f t="shared" si="1"/>
        <v>1.399999999999999E-2</v>
      </c>
      <c r="AB99">
        <f t="shared" si="1"/>
        <v>3.8744999999999995E-2</v>
      </c>
      <c r="AC99">
        <f t="shared" si="1"/>
        <v>1.1567999999999978</v>
      </c>
      <c r="AD99">
        <f t="shared" si="1"/>
        <v>1.1567999999999978</v>
      </c>
      <c r="AE99">
        <f t="shared" si="1"/>
        <v>0.27768000000000037</v>
      </c>
      <c r="AF99">
        <f t="shared" si="1"/>
        <v>2.4292799999999994</v>
      </c>
      <c r="AG99">
        <f t="shared" si="1"/>
        <v>0.47639999999999977</v>
      </c>
      <c r="AH99">
        <f t="shared" si="1"/>
        <v>2.1979199999999985</v>
      </c>
      <c r="AI99">
        <f t="shared" si="1"/>
        <v>1.25</v>
      </c>
      <c r="AJ99">
        <f t="shared" si="1"/>
        <v>1.2</v>
      </c>
      <c r="AK99">
        <f t="shared" si="1"/>
        <v>0.20392000000000005</v>
      </c>
      <c r="AL99">
        <f t="shared" si="1"/>
        <v>0.2313599999999999</v>
      </c>
      <c r="AM99">
        <f t="shared" si="1"/>
        <v>8.3145000000000011E-2</v>
      </c>
      <c r="AN99">
        <f t="shared" si="1"/>
        <v>0.10122000000000005</v>
      </c>
      <c r="AO99">
        <f t="shared" si="1"/>
        <v>3.8204399999999943</v>
      </c>
      <c r="AP99">
        <f t="shared" si="1"/>
        <v>0.13871999999999965</v>
      </c>
      <c r="AQ99">
        <f t="shared" si="1"/>
        <v>0.16200000000000001</v>
      </c>
      <c r="AR99">
        <f t="shared" si="1"/>
        <v>0</v>
      </c>
      <c r="AS99">
        <f t="shared" si="1"/>
        <v>0.43967999999999968</v>
      </c>
      <c r="AT99">
        <f t="shared" si="1"/>
        <v>4.0079999999999942E-2</v>
      </c>
      <c r="AU99">
        <f t="shared" si="1"/>
        <v>2.3135999999999957</v>
      </c>
      <c r="AV99">
        <f t="shared" si="1"/>
        <v>0.19656000000000043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532</v>
      </c>
      <c r="X100" t="s">
        <v>539</v>
      </c>
      <c r="Y100" t="s">
        <v>534</v>
      </c>
      <c r="Z100" t="s">
        <v>538</v>
      </c>
      <c r="AA100" t="s">
        <v>530</v>
      </c>
      <c r="AB100" t="s">
        <v>536</v>
      </c>
      <c r="AC100" t="s">
        <v>571</v>
      </c>
      <c r="AD100" t="s">
        <v>559</v>
      </c>
      <c r="AE100" t="s">
        <v>563</v>
      </c>
      <c r="AF100" t="s">
        <v>558</v>
      </c>
      <c r="AG100" t="s">
        <v>564</v>
      </c>
      <c r="AH100" t="s">
        <v>561</v>
      </c>
      <c r="AI100" t="s">
        <v>552</v>
      </c>
      <c r="AJ100" t="s">
        <v>541</v>
      </c>
      <c r="AK100" t="s">
        <v>565</v>
      </c>
      <c r="AL100" t="s">
        <v>545</v>
      </c>
      <c r="AM100" t="s">
        <v>567</v>
      </c>
      <c r="AN100" t="s">
        <v>568</v>
      </c>
      <c r="AO100" t="s">
        <v>546</v>
      </c>
      <c r="AP100" t="s">
        <v>543</v>
      </c>
      <c r="AQ100" t="s">
        <v>550</v>
      </c>
      <c r="AR100" t="s">
        <v>570</v>
      </c>
      <c r="AS100" t="s">
        <v>573</v>
      </c>
      <c r="AT100" t="s">
        <v>548</v>
      </c>
      <c r="AU100" t="s">
        <v>554</v>
      </c>
      <c r="AV100" t="s">
        <v>556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45295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45295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574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34.700000000000003</v>
      </c>
      <c r="I3" s="53">
        <v>0</v>
      </c>
      <c r="J3" s="53">
        <v>0</v>
      </c>
      <c r="K3" s="53">
        <v>0</v>
      </c>
      <c r="L3" s="53">
        <v>6.94</v>
      </c>
      <c r="M3" s="72">
        <v>0</v>
      </c>
      <c r="N3" s="71">
        <v>0</v>
      </c>
      <c r="O3" s="53">
        <v>-10</v>
      </c>
      <c r="P3" s="53">
        <v>-20</v>
      </c>
      <c r="Q3" s="53">
        <v>0</v>
      </c>
      <c r="R3" s="53">
        <v>0</v>
      </c>
      <c r="S3" s="72">
        <v>0</v>
      </c>
      <c r="T3" t="s">
        <v>574</v>
      </c>
      <c r="U3" s="73">
        <v>41.64</v>
      </c>
      <c r="V3" s="74">
        <v>-31</v>
      </c>
      <c r="W3">
        <v>34.700000000000003</v>
      </c>
      <c r="X3">
        <v>-10</v>
      </c>
      <c r="Y3">
        <v>-1</v>
      </c>
      <c r="Z3">
        <v>6.94</v>
      </c>
      <c r="AA3">
        <v>0</v>
      </c>
      <c r="AB3">
        <v>0</v>
      </c>
      <c r="AC3">
        <v>-20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31.81</v>
      </c>
      <c r="I4" s="46">
        <v>0</v>
      </c>
      <c r="J4" s="46">
        <v>0</v>
      </c>
      <c r="K4" s="46">
        <v>0</v>
      </c>
      <c r="L4" s="46">
        <v>5.98</v>
      </c>
      <c r="M4" s="74">
        <v>0</v>
      </c>
      <c r="N4" s="73">
        <v>0</v>
      </c>
      <c r="O4" s="46">
        <v>-10</v>
      </c>
      <c r="P4" s="46">
        <v>-20</v>
      </c>
      <c r="Q4" s="46">
        <v>0</v>
      </c>
      <c r="R4" s="46">
        <v>0</v>
      </c>
      <c r="S4" s="74">
        <v>0</v>
      </c>
      <c r="U4" s="73">
        <v>37.79</v>
      </c>
      <c r="V4" s="74">
        <v>-31</v>
      </c>
      <c r="W4">
        <v>31.81</v>
      </c>
      <c r="X4">
        <v>-10</v>
      </c>
      <c r="Y4">
        <v>-1</v>
      </c>
      <c r="Z4">
        <v>5.98</v>
      </c>
      <c r="AA4">
        <v>0</v>
      </c>
      <c r="AB4">
        <v>0</v>
      </c>
      <c r="AC4">
        <v>-20</v>
      </c>
    </row>
    <row r="5" spans="1:29">
      <c r="G5" t="s">
        <v>47</v>
      </c>
      <c r="H5" s="73">
        <v>16.39</v>
      </c>
      <c r="I5" s="46">
        <v>0</v>
      </c>
      <c r="J5" s="46">
        <v>0</v>
      </c>
      <c r="K5" s="46">
        <v>0</v>
      </c>
      <c r="L5" s="46">
        <v>5.59</v>
      </c>
      <c r="M5" s="74">
        <v>0</v>
      </c>
      <c r="N5" s="73">
        <v>0</v>
      </c>
      <c r="O5" s="46">
        <v>0</v>
      </c>
      <c r="P5" s="46">
        <v>-30</v>
      </c>
      <c r="Q5" s="46">
        <v>0</v>
      </c>
      <c r="R5" s="46">
        <v>0</v>
      </c>
      <c r="S5" s="74">
        <v>0</v>
      </c>
      <c r="U5" s="73">
        <v>21.98</v>
      </c>
      <c r="V5" s="74">
        <v>-31</v>
      </c>
      <c r="W5">
        <v>16.39</v>
      </c>
      <c r="X5">
        <v>0</v>
      </c>
      <c r="Y5">
        <v>-1</v>
      </c>
      <c r="Z5">
        <v>5.59</v>
      </c>
      <c r="AA5">
        <v>0</v>
      </c>
      <c r="AB5">
        <v>0</v>
      </c>
      <c r="AC5">
        <v>-30</v>
      </c>
    </row>
    <row r="6" spans="1:29">
      <c r="G6" t="s">
        <v>48</v>
      </c>
      <c r="H6" s="73">
        <v>8.68</v>
      </c>
      <c r="I6" s="46">
        <v>0</v>
      </c>
      <c r="J6" s="46">
        <v>0</v>
      </c>
      <c r="K6" s="46">
        <v>0</v>
      </c>
      <c r="L6" s="46">
        <v>5.1100000000000003</v>
      </c>
      <c r="M6" s="74">
        <v>0</v>
      </c>
      <c r="N6" s="73">
        <v>0</v>
      </c>
      <c r="O6" s="46">
        <v>-10</v>
      </c>
      <c r="P6" s="46">
        <v>-30</v>
      </c>
      <c r="Q6" s="46">
        <v>0</v>
      </c>
      <c r="R6" s="46">
        <v>0</v>
      </c>
      <c r="S6" s="74">
        <v>0</v>
      </c>
      <c r="U6" s="73">
        <v>13.79</v>
      </c>
      <c r="V6" s="74">
        <v>-41</v>
      </c>
      <c r="W6">
        <v>8.68</v>
      </c>
      <c r="X6">
        <v>-10</v>
      </c>
      <c r="Y6">
        <v>-1</v>
      </c>
      <c r="Z6">
        <v>5.1100000000000003</v>
      </c>
      <c r="AA6">
        <v>0</v>
      </c>
      <c r="AB6">
        <v>0</v>
      </c>
      <c r="AC6">
        <v>-30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4.82</v>
      </c>
      <c r="M7" s="74">
        <v>4.82</v>
      </c>
      <c r="N7" s="73">
        <v>0</v>
      </c>
      <c r="O7" s="46">
        <v>0</v>
      </c>
      <c r="P7" s="46">
        <v>-40</v>
      </c>
      <c r="Q7" s="46">
        <v>0</v>
      </c>
      <c r="R7" s="46">
        <v>0</v>
      </c>
      <c r="S7" s="74">
        <v>0</v>
      </c>
      <c r="U7" s="73">
        <v>9.64</v>
      </c>
      <c r="V7" s="74">
        <v>-41</v>
      </c>
      <c r="W7">
        <v>0</v>
      </c>
      <c r="X7">
        <v>0</v>
      </c>
      <c r="Y7">
        <v>-1</v>
      </c>
      <c r="Z7">
        <v>4.82</v>
      </c>
      <c r="AA7">
        <v>0</v>
      </c>
      <c r="AB7">
        <v>4.82</v>
      </c>
      <c r="AC7">
        <v>-40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4.43</v>
      </c>
      <c r="M8" s="74">
        <v>4.82</v>
      </c>
      <c r="N8" s="73">
        <v>0</v>
      </c>
      <c r="O8" s="46">
        <v>0</v>
      </c>
      <c r="P8" s="46">
        <v>-40</v>
      </c>
      <c r="Q8" s="46">
        <v>0</v>
      </c>
      <c r="R8" s="46">
        <v>0</v>
      </c>
      <c r="S8" s="74">
        <v>0</v>
      </c>
      <c r="U8" s="73">
        <v>9.25</v>
      </c>
      <c r="V8" s="74">
        <v>-41</v>
      </c>
      <c r="W8">
        <v>0</v>
      </c>
      <c r="X8">
        <v>0</v>
      </c>
      <c r="Y8">
        <v>-1</v>
      </c>
      <c r="Z8">
        <v>4.43</v>
      </c>
      <c r="AA8">
        <v>0</v>
      </c>
      <c r="AB8">
        <v>4.82</v>
      </c>
      <c r="AC8">
        <v>-40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4.92</v>
      </c>
      <c r="M9" s="74">
        <v>4.82</v>
      </c>
      <c r="N9" s="73">
        <v>-30</v>
      </c>
      <c r="O9" s="46">
        <v>0</v>
      </c>
      <c r="P9" s="46">
        <v>-40</v>
      </c>
      <c r="Q9" s="46">
        <v>0</v>
      </c>
      <c r="R9" s="46">
        <v>0</v>
      </c>
      <c r="S9" s="74">
        <v>0</v>
      </c>
      <c r="U9" s="73">
        <v>9.74</v>
      </c>
      <c r="V9" s="74">
        <v>-70.099999999999994</v>
      </c>
      <c r="W9">
        <v>-30</v>
      </c>
      <c r="X9">
        <v>0</v>
      </c>
      <c r="Y9">
        <v>-0.1</v>
      </c>
      <c r="Z9">
        <v>4.92</v>
      </c>
      <c r="AA9">
        <v>0</v>
      </c>
      <c r="AB9">
        <v>4.82</v>
      </c>
      <c r="AC9">
        <v>-40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4.82</v>
      </c>
      <c r="M10" s="74">
        <v>4.82</v>
      </c>
      <c r="N10" s="73">
        <v>-21</v>
      </c>
      <c r="O10" s="46">
        <v>0</v>
      </c>
      <c r="P10" s="46">
        <v>-40</v>
      </c>
      <c r="Q10" s="46">
        <v>0</v>
      </c>
      <c r="R10" s="46">
        <v>0</v>
      </c>
      <c r="S10" s="74">
        <v>0</v>
      </c>
      <c r="U10" s="73">
        <v>9.64</v>
      </c>
      <c r="V10" s="74">
        <v>-61.1</v>
      </c>
      <c r="W10">
        <v>-21</v>
      </c>
      <c r="X10">
        <v>0</v>
      </c>
      <c r="Y10">
        <v>-0.1</v>
      </c>
      <c r="Z10">
        <v>4.82</v>
      </c>
      <c r="AA10">
        <v>0</v>
      </c>
      <c r="AB10">
        <v>4.82</v>
      </c>
      <c r="AC10">
        <v>-40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4.53</v>
      </c>
      <c r="M11" s="74">
        <v>4.82</v>
      </c>
      <c r="N11" s="73">
        <v>-59</v>
      </c>
      <c r="O11" s="46">
        <v>-25</v>
      </c>
      <c r="P11" s="46">
        <v>-55</v>
      </c>
      <c r="Q11" s="46">
        <v>0</v>
      </c>
      <c r="R11" s="46">
        <v>0</v>
      </c>
      <c r="S11" s="74">
        <v>0</v>
      </c>
      <c r="U11" s="73">
        <v>9.35</v>
      </c>
      <c r="V11" s="74">
        <v>-140</v>
      </c>
      <c r="W11">
        <v>-59</v>
      </c>
      <c r="X11">
        <v>-25</v>
      </c>
      <c r="Y11">
        <v>-1</v>
      </c>
      <c r="Z11">
        <v>4.53</v>
      </c>
      <c r="AA11">
        <v>0</v>
      </c>
      <c r="AB11">
        <v>4.82</v>
      </c>
      <c r="AC11">
        <v>-55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4.53</v>
      </c>
      <c r="M12" s="74">
        <v>4.82</v>
      </c>
      <c r="N12" s="73">
        <v>-56</v>
      </c>
      <c r="O12" s="46">
        <v>-30</v>
      </c>
      <c r="P12" s="46">
        <v>-55</v>
      </c>
      <c r="Q12" s="46">
        <v>0</v>
      </c>
      <c r="R12" s="46">
        <v>0</v>
      </c>
      <c r="S12" s="74">
        <v>0</v>
      </c>
      <c r="U12" s="73">
        <v>9.35</v>
      </c>
      <c r="V12" s="74">
        <v>-142</v>
      </c>
      <c r="W12">
        <v>-56</v>
      </c>
      <c r="X12">
        <v>-30</v>
      </c>
      <c r="Y12">
        <v>-1</v>
      </c>
      <c r="Z12">
        <v>4.53</v>
      </c>
      <c r="AA12">
        <v>0</v>
      </c>
      <c r="AB12">
        <v>4.82</v>
      </c>
      <c r="AC12">
        <v>-55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4.34</v>
      </c>
      <c r="M13" s="74">
        <v>4.82</v>
      </c>
      <c r="N13" s="73">
        <v>-56</v>
      </c>
      <c r="O13" s="46">
        <v>-20</v>
      </c>
      <c r="P13" s="46">
        <v>-50</v>
      </c>
      <c r="Q13" s="46">
        <v>0</v>
      </c>
      <c r="R13" s="46">
        <v>0</v>
      </c>
      <c r="S13" s="74">
        <v>0</v>
      </c>
      <c r="U13" s="73">
        <v>9.16</v>
      </c>
      <c r="V13" s="74">
        <v>-127</v>
      </c>
      <c r="W13">
        <v>-56</v>
      </c>
      <c r="X13">
        <v>-20</v>
      </c>
      <c r="Y13">
        <v>-1</v>
      </c>
      <c r="Z13">
        <v>4.34</v>
      </c>
      <c r="AA13">
        <v>0</v>
      </c>
      <c r="AB13">
        <v>4.82</v>
      </c>
      <c r="AC13">
        <v>-50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4.34</v>
      </c>
      <c r="M14" s="74">
        <v>4.82</v>
      </c>
      <c r="N14" s="73">
        <v>-56</v>
      </c>
      <c r="O14" s="46">
        <v>-20</v>
      </c>
      <c r="P14" s="46">
        <v>-50</v>
      </c>
      <c r="Q14" s="46">
        <v>0</v>
      </c>
      <c r="R14" s="46">
        <v>0</v>
      </c>
      <c r="S14" s="74">
        <v>0</v>
      </c>
      <c r="U14" s="73">
        <v>9.16</v>
      </c>
      <c r="V14" s="74">
        <v>-127</v>
      </c>
      <c r="W14">
        <v>-56</v>
      </c>
      <c r="X14">
        <v>-20</v>
      </c>
      <c r="Y14">
        <v>-1</v>
      </c>
      <c r="Z14">
        <v>4.34</v>
      </c>
      <c r="AA14">
        <v>0</v>
      </c>
      <c r="AB14">
        <v>4.82</v>
      </c>
      <c r="AC14">
        <v>-50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4.34</v>
      </c>
      <c r="M15" s="74">
        <v>4.82</v>
      </c>
      <c r="N15" s="73">
        <v>-73</v>
      </c>
      <c r="O15" s="46">
        <v>-10</v>
      </c>
      <c r="P15" s="46">
        <v>-55</v>
      </c>
      <c r="Q15" s="46">
        <v>0</v>
      </c>
      <c r="R15" s="46">
        <v>0</v>
      </c>
      <c r="S15" s="74">
        <v>0</v>
      </c>
      <c r="U15" s="73">
        <v>9.16</v>
      </c>
      <c r="V15" s="74">
        <v>-139</v>
      </c>
      <c r="W15">
        <v>-73</v>
      </c>
      <c r="X15">
        <v>-10</v>
      </c>
      <c r="Y15">
        <v>-1</v>
      </c>
      <c r="Z15">
        <v>4.34</v>
      </c>
      <c r="AA15">
        <v>0</v>
      </c>
      <c r="AB15">
        <v>4.82</v>
      </c>
      <c r="AC15">
        <v>-55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4.34</v>
      </c>
      <c r="M16" s="74">
        <v>4.82</v>
      </c>
      <c r="N16" s="73">
        <v>-74</v>
      </c>
      <c r="O16" s="46">
        <v>-10</v>
      </c>
      <c r="P16" s="46">
        <v>-55</v>
      </c>
      <c r="Q16" s="46">
        <v>0</v>
      </c>
      <c r="R16" s="46">
        <v>0</v>
      </c>
      <c r="S16" s="74">
        <v>0</v>
      </c>
      <c r="U16" s="73">
        <v>9.16</v>
      </c>
      <c r="V16" s="74">
        <v>-140</v>
      </c>
      <c r="W16">
        <v>-74</v>
      </c>
      <c r="X16">
        <v>-10</v>
      </c>
      <c r="Y16">
        <v>-1</v>
      </c>
      <c r="Z16">
        <v>4.34</v>
      </c>
      <c r="AA16">
        <v>0</v>
      </c>
      <c r="AB16">
        <v>4.82</v>
      </c>
      <c r="AC16">
        <v>-55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4.34</v>
      </c>
      <c r="M17" s="74">
        <v>4.82</v>
      </c>
      <c r="N17" s="73">
        <v>-76</v>
      </c>
      <c r="O17" s="46">
        <v>-10</v>
      </c>
      <c r="P17" s="46">
        <v>-50</v>
      </c>
      <c r="Q17" s="46">
        <v>0</v>
      </c>
      <c r="R17" s="46">
        <v>0</v>
      </c>
      <c r="S17" s="74">
        <v>0</v>
      </c>
      <c r="U17" s="73">
        <v>9.16</v>
      </c>
      <c r="V17" s="74">
        <v>-137</v>
      </c>
      <c r="W17">
        <v>-76</v>
      </c>
      <c r="X17">
        <v>-10</v>
      </c>
      <c r="Y17">
        <v>-1</v>
      </c>
      <c r="Z17">
        <v>4.34</v>
      </c>
      <c r="AA17">
        <v>0</v>
      </c>
      <c r="AB17">
        <v>4.82</v>
      </c>
      <c r="AC17">
        <v>-50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4.53</v>
      </c>
      <c r="M18" s="74">
        <v>4.82</v>
      </c>
      <c r="N18" s="73">
        <v>-72</v>
      </c>
      <c r="O18" s="46">
        <v>-20</v>
      </c>
      <c r="P18" s="46">
        <v>-50</v>
      </c>
      <c r="Q18" s="46">
        <v>0</v>
      </c>
      <c r="R18" s="46">
        <v>0</v>
      </c>
      <c r="S18" s="74">
        <v>0</v>
      </c>
      <c r="U18" s="73">
        <v>9.35</v>
      </c>
      <c r="V18" s="74">
        <v>-143</v>
      </c>
      <c r="W18">
        <v>-72</v>
      </c>
      <c r="X18">
        <v>-20</v>
      </c>
      <c r="Y18">
        <v>-1</v>
      </c>
      <c r="Z18">
        <v>4.53</v>
      </c>
      <c r="AA18">
        <v>0</v>
      </c>
      <c r="AB18">
        <v>4.82</v>
      </c>
      <c r="AC18">
        <v>-50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5.49</v>
      </c>
      <c r="M19" s="74">
        <v>4.82</v>
      </c>
      <c r="N19" s="73">
        <v>-57</v>
      </c>
      <c r="O19" s="46">
        <v>-5</v>
      </c>
      <c r="P19" s="46">
        <v>-35</v>
      </c>
      <c r="Q19" s="46">
        <v>0</v>
      </c>
      <c r="R19" s="46">
        <v>0</v>
      </c>
      <c r="S19" s="74">
        <v>0</v>
      </c>
      <c r="U19" s="73">
        <v>10.31</v>
      </c>
      <c r="V19" s="74">
        <v>-98</v>
      </c>
      <c r="W19">
        <v>-57</v>
      </c>
      <c r="X19">
        <v>-5</v>
      </c>
      <c r="Y19">
        <v>-1</v>
      </c>
      <c r="Z19">
        <v>5.49</v>
      </c>
      <c r="AA19">
        <v>0</v>
      </c>
      <c r="AB19">
        <v>4.82</v>
      </c>
      <c r="AC19">
        <v>-35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5.49</v>
      </c>
      <c r="M20" s="74">
        <v>4.82</v>
      </c>
      <c r="N20" s="73">
        <v>-52</v>
      </c>
      <c r="O20" s="46">
        <v>-10</v>
      </c>
      <c r="P20" s="46">
        <v>-35</v>
      </c>
      <c r="Q20" s="46">
        <v>0</v>
      </c>
      <c r="R20" s="46">
        <v>0</v>
      </c>
      <c r="S20" s="74">
        <v>0</v>
      </c>
      <c r="U20" s="73">
        <v>10.31</v>
      </c>
      <c r="V20" s="74">
        <v>-98</v>
      </c>
      <c r="W20">
        <v>-52</v>
      </c>
      <c r="X20">
        <v>-10</v>
      </c>
      <c r="Y20">
        <v>-1</v>
      </c>
      <c r="Z20">
        <v>5.49</v>
      </c>
      <c r="AA20">
        <v>0</v>
      </c>
      <c r="AB20">
        <v>4.82</v>
      </c>
      <c r="AC20">
        <v>-35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5.78</v>
      </c>
      <c r="M21" s="74">
        <v>4.82</v>
      </c>
      <c r="N21" s="73">
        <v>-50</v>
      </c>
      <c r="O21" s="46">
        <v>-10</v>
      </c>
      <c r="P21" s="46">
        <v>-35</v>
      </c>
      <c r="Q21" s="46">
        <v>0</v>
      </c>
      <c r="R21" s="46">
        <v>0</v>
      </c>
      <c r="S21" s="74">
        <v>0</v>
      </c>
      <c r="U21" s="73">
        <v>10.6</v>
      </c>
      <c r="V21" s="74">
        <v>-96</v>
      </c>
      <c r="W21">
        <v>-50</v>
      </c>
      <c r="X21">
        <v>-10</v>
      </c>
      <c r="Y21">
        <v>-1</v>
      </c>
      <c r="Z21">
        <v>5.78</v>
      </c>
      <c r="AA21">
        <v>0</v>
      </c>
      <c r="AB21">
        <v>4.82</v>
      </c>
      <c r="AC21">
        <v>-35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6.94</v>
      </c>
      <c r="M22" s="74">
        <v>4.82</v>
      </c>
      <c r="N22" s="73">
        <v>-53</v>
      </c>
      <c r="O22" s="46">
        <v>-10</v>
      </c>
      <c r="P22" s="46">
        <v>-35</v>
      </c>
      <c r="Q22" s="46">
        <v>0</v>
      </c>
      <c r="R22" s="46">
        <v>0</v>
      </c>
      <c r="S22" s="74">
        <v>0</v>
      </c>
      <c r="U22" s="73">
        <v>11.76</v>
      </c>
      <c r="V22" s="74">
        <v>-99</v>
      </c>
      <c r="W22">
        <v>-53</v>
      </c>
      <c r="X22">
        <v>-10</v>
      </c>
      <c r="Y22">
        <v>-1</v>
      </c>
      <c r="Z22">
        <v>6.94</v>
      </c>
      <c r="AA22">
        <v>0</v>
      </c>
      <c r="AB22">
        <v>4.82</v>
      </c>
      <c r="AC22">
        <v>-35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7.42</v>
      </c>
      <c r="M23" s="74">
        <v>4.82</v>
      </c>
      <c r="N23" s="73">
        <v>-71</v>
      </c>
      <c r="O23" s="46">
        <v>-15</v>
      </c>
      <c r="P23" s="46">
        <v>-30</v>
      </c>
      <c r="Q23" s="46">
        <v>0</v>
      </c>
      <c r="R23" s="46">
        <v>0</v>
      </c>
      <c r="S23" s="74">
        <v>0</v>
      </c>
      <c r="U23" s="73">
        <v>12.24</v>
      </c>
      <c r="V23" s="74">
        <v>-117</v>
      </c>
      <c r="W23">
        <v>-71</v>
      </c>
      <c r="X23">
        <v>-15</v>
      </c>
      <c r="Y23">
        <v>-1</v>
      </c>
      <c r="Z23">
        <v>7.42</v>
      </c>
      <c r="AA23">
        <v>0</v>
      </c>
      <c r="AB23">
        <v>4.82</v>
      </c>
      <c r="AC23">
        <v>-30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10.119999999999999</v>
      </c>
      <c r="M24" s="74">
        <v>4.82</v>
      </c>
      <c r="N24" s="73">
        <v>-64</v>
      </c>
      <c r="O24" s="46">
        <v>-15</v>
      </c>
      <c r="P24" s="46">
        <v>-30</v>
      </c>
      <c r="Q24" s="46">
        <v>0</v>
      </c>
      <c r="R24" s="46">
        <v>0</v>
      </c>
      <c r="S24" s="74">
        <v>0</v>
      </c>
      <c r="U24" s="73">
        <v>14.94</v>
      </c>
      <c r="V24" s="74">
        <v>-110</v>
      </c>
      <c r="W24">
        <v>-64</v>
      </c>
      <c r="X24">
        <v>-15</v>
      </c>
      <c r="Y24">
        <v>-1</v>
      </c>
      <c r="Z24">
        <v>10.119999999999999</v>
      </c>
      <c r="AA24">
        <v>0</v>
      </c>
      <c r="AB24">
        <v>4.82</v>
      </c>
      <c r="AC24">
        <v>-30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11.18</v>
      </c>
      <c r="M25" s="74">
        <v>4.82</v>
      </c>
      <c r="N25" s="73">
        <v>-42</v>
      </c>
      <c r="O25" s="46">
        <v>0</v>
      </c>
      <c r="P25" s="46">
        <v>-50</v>
      </c>
      <c r="Q25" s="46">
        <v>0</v>
      </c>
      <c r="R25" s="46">
        <v>0</v>
      </c>
      <c r="S25" s="74">
        <v>0</v>
      </c>
      <c r="U25" s="73">
        <v>16</v>
      </c>
      <c r="V25" s="74">
        <v>-93</v>
      </c>
      <c r="W25">
        <v>-42</v>
      </c>
      <c r="X25">
        <v>0</v>
      </c>
      <c r="Y25">
        <v>-1</v>
      </c>
      <c r="Z25">
        <v>11.18</v>
      </c>
      <c r="AA25">
        <v>0</v>
      </c>
      <c r="AB25">
        <v>4.82</v>
      </c>
      <c r="AC25">
        <v>-50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14.07</v>
      </c>
      <c r="M26" s="74">
        <v>4.82</v>
      </c>
      <c r="N26" s="73">
        <v>-17</v>
      </c>
      <c r="O26" s="46">
        <v>0</v>
      </c>
      <c r="P26" s="46">
        <v>-90</v>
      </c>
      <c r="Q26" s="46">
        <v>0</v>
      </c>
      <c r="R26" s="46">
        <v>0</v>
      </c>
      <c r="S26" s="74">
        <v>0</v>
      </c>
      <c r="U26" s="73">
        <v>18.89</v>
      </c>
      <c r="V26" s="74">
        <v>-108</v>
      </c>
      <c r="W26">
        <v>-17</v>
      </c>
      <c r="X26">
        <v>0</v>
      </c>
      <c r="Y26">
        <v>-1</v>
      </c>
      <c r="Z26">
        <v>14.07</v>
      </c>
      <c r="AA26">
        <v>0</v>
      </c>
      <c r="AB26">
        <v>4.82</v>
      </c>
      <c r="AC26">
        <v>-90</v>
      </c>
    </row>
    <row r="27" spans="7:29">
      <c r="G27" t="s">
        <v>69</v>
      </c>
      <c r="H27" s="73">
        <v>14.46</v>
      </c>
      <c r="I27" s="46">
        <v>0</v>
      </c>
      <c r="J27" s="46">
        <v>28.92</v>
      </c>
      <c r="K27" s="46">
        <v>0</v>
      </c>
      <c r="L27" s="46">
        <v>16.87</v>
      </c>
      <c r="M27" s="74">
        <v>4.82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65.069999999999993</v>
      </c>
      <c r="V27" s="74">
        <v>-1</v>
      </c>
      <c r="W27">
        <v>14.46</v>
      </c>
      <c r="X27">
        <v>0</v>
      </c>
      <c r="Y27">
        <v>-1</v>
      </c>
      <c r="Z27">
        <v>16.87</v>
      </c>
      <c r="AA27">
        <v>0</v>
      </c>
      <c r="AB27">
        <v>4.82</v>
      </c>
      <c r="AC27">
        <v>28.92</v>
      </c>
    </row>
    <row r="28" spans="7:29">
      <c r="G28" t="s">
        <v>70</v>
      </c>
      <c r="H28" s="73">
        <v>32.770000000000003</v>
      </c>
      <c r="I28" s="46">
        <v>0</v>
      </c>
      <c r="J28" s="46">
        <v>0</v>
      </c>
      <c r="K28" s="46">
        <v>9.64</v>
      </c>
      <c r="L28" s="46">
        <v>18.510000000000002</v>
      </c>
      <c r="M28" s="74">
        <v>4.82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65.739999999999995</v>
      </c>
      <c r="V28" s="74">
        <v>-1</v>
      </c>
      <c r="W28">
        <v>32.770000000000003</v>
      </c>
      <c r="X28">
        <v>0</v>
      </c>
      <c r="Y28">
        <v>-1</v>
      </c>
      <c r="Z28">
        <v>18.510000000000002</v>
      </c>
      <c r="AA28">
        <v>9.64</v>
      </c>
      <c r="AB28">
        <v>4.82</v>
      </c>
      <c r="AC28">
        <v>0</v>
      </c>
    </row>
    <row r="29" spans="7:29">
      <c r="G29" t="s">
        <v>71</v>
      </c>
      <c r="H29" s="73">
        <v>21.21</v>
      </c>
      <c r="I29" s="46">
        <v>0</v>
      </c>
      <c r="J29" s="46">
        <v>0</v>
      </c>
      <c r="K29" s="46">
        <v>9.64</v>
      </c>
      <c r="L29" s="46">
        <v>21.5</v>
      </c>
      <c r="M29" s="74">
        <v>4.82</v>
      </c>
      <c r="N29" s="73">
        <v>0</v>
      </c>
      <c r="O29" s="46">
        <v>0</v>
      </c>
      <c r="P29" s="46">
        <v>-100</v>
      </c>
      <c r="Q29" s="46">
        <v>0</v>
      </c>
      <c r="R29" s="46">
        <v>0</v>
      </c>
      <c r="S29" s="74">
        <v>0</v>
      </c>
      <c r="U29" s="73">
        <v>57.17</v>
      </c>
      <c r="V29" s="74">
        <v>-101</v>
      </c>
      <c r="W29">
        <v>21.21</v>
      </c>
      <c r="X29">
        <v>0</v>
      </c>
      <c r="Y29">
        <v>-1</v>
      </c>
      <c r="Z29">
        <v>21.5</v>
      </c>
      <c r="AA29">
        <v>9.64</v>
      </c>
      <c r="AB29">
        <v>4.82</v>
      </c>
      <c r="AC29">
        <v>-100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9.64</v>
      </c>
      <c r="L30" s="46">
        <v>23.14</v>
      </c>
      <c r="M30" s="74">
        <v>4.82</v>
      </c>
      <c r="N30" s="73">
        <v>-23</v>
      </c>
      <c r="O30" s="46">
        <v>0</v>
      </c>
      <c r="P30" s="46">
        <v>-20</v>
      </c>
      <c r="Q30" s="46">
        <v>0</v>
      </c>
      <c r="R30" s="46">
        <v>0</v>
      </c>
      <c r="S30" s="74">
        <v>0</v>
      </c>
      <c r="U30" s="73">
        <v>37.6</v>
      </c>
      <c r="V30" s="74">
        <v>-44</v>
      </c>
      <c r="W30">
        <v>-23</v>
      </c>
      <c r="X30">
        <v>0</v>
      </c>
      <c r="Y30">
        <v>-1</v>
      </c>
      <c r="Z30">
        <v>23.14</v>
      </c>
      <c r="AA30">
        <v>9.64</v>
      </c>
      <c r="AB30">
        <v>4.82</v>
      </c>
      <c r="AC30">
        <v>-20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9.64</v>
      </c>
      <c r="L31" s="46">
        <v>25.06</v>
      </c>
      <c r="M31" s="74">
        <v>4.82</v>
      </c>
      <c r="N31" s="73">
        <v>-182</v>
      </c>
      <c r="O31" s="46">
        <v>-65</v>
      </c>
      <c r="P31" s="46">
        <v>-20</v>
      </c>
      <c r="Q31" s="46">
        <v>0</v>
      </c>
      <c r="R31" s="46">
        <v>0</v>
      </c>
      <c r="S31" s="74">
        <v>0</v>
      </c>
      <c r="U31" s="73">
        <v>39.520000000000003</v>
      </c>
      <c r="V31" s="74">
        <v>-268</v>
      </c>
      <c r="W31">
        <v>-182</v>
      </c>
      <c r="X31">
        <v>-65</v>
      </c>
      <c r="Y31">
        <v>-1</v>
      </c>
      <c r="Z31">
        <v>25.06</v>
      </c>
      <c r="AA31">
        <v>9.64</v>
      </c>
      <c r="AB31">
        <v>4.82</v>
      </c>
      <c r="AC31">
        <v>-20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9.64</v>
      </c>
      <c r="L32" s="46">
        <v>26.61</v>
      </c>
      <c r="M32" s="74">
        <v>5.1100000000000003</v>
      </c>
      <c r="N32" s="73">
        <v>-152</v>
      </c>
      <c r="O32" s="46">
        <v>-65</v>
      </c>
      <c r="P32" s="46">
        <v>0</v>
      </c>
      <c r="Q32" s="46">
        <v>0</v>
      </c>
      <c r="R32" s="46">
        <v>0</v>
      </c>
      <c r="S32" s="74">
        <v>0</v>
      </c>
      <c r="U32" s="73">
        <v>41.36</v>
      </c>
      <c r="V32" s="74">
        <v>-218</v>
      </c>
      <c r="W32">
        <v>-152</v>
      </c>
      <c r="X32">
        <v>-65</v>
      </c>
      <c r="Y32">
        <v>-1</v>
      </c>
      <c r="Z32">
        <v>26.61</v>
      </c>
      <c r="AA32">
        <v>9.64</v>
      </c>
      <c r="AB32">
        <v>5.1100000000000003</v>
      </c>
      <c r="AC32">
        <v>0</v>
      </c>
    </row>
    <row r="33" spans="7:29">
      <c r="G33" t="s">
        <v>75</v>
      </c>
      <c r="H33" s="73">
        <v>0</v>
      </c>
      <c r="I33" s="46">
        <v>0</v>
      </c>
      <c r="J33" s="46">
        <v>29.79</v>
      </c>
      <c r="K33" s="46">
        <v>34.26</v>
      </c>
      <c r="L33" s="46">
        <v>10.28</v>
      </c>
      <c r="M33" s="74">
        <v>5.81</v>
      </c>
      <c r="N33" s="73">
        <v>-143</v>
      </c>
      <c r="O33" s="46">
        <v>-55</v>
      </c>
      <c r="P33" s="46">
        <v>0</v>
      </c>
      <c r="Q33" s="46">
        <v>0</v>
      </c>
      <c r="R33" s="46">
        <v>0</v>
      </c>
      <c r="S33" s="74">
        <v>0</v>
      </c>
      <c r="U33" s="73">
        <v>80.14</v>
      </c>
      <c r="V33" s="74">
        <v>-199</v>
      </c>
      <c r="W33">
        <v>-143</v>
      </c>
      <c r="X33">
        <v>-55</v>
      </c>
      <c r="Y33">
        <v>-1</v>
      </c>
      <c r="Z33">
        <v>10.28</v>
      </c>
      <c r="AA33">
        <v>34.26</v>
      </c>
      <c r="AB33">
        <v>5.81</v>
      </c>
      <c r="AC33">
        <v>29.79</v>
      </c>
    </row>
    <row r="34" spans="7:29">
      <c r="G34" t="s">
        <v>76</v>
      </c>
      <c r="H34" s="73">
        <v>0</v>
      </c>
      <c r="I34" s="46">
        <v>0</v>
      </c>
      <c r="J34" s="46">
        <v>27.2</v>
      </c>
      <c r="K34" s="46">
        <v>46.79</v>
      </c>
      <c r="L34" s="46">
        <v>10.119999999999999</v>
      </c>
      <c r="M34" s="74">
        <v>3.81</v>
      </c>
      <c r="N34" s="73">
        <v>-131</v>
      </c>
      <c r="O34" s="46">
        <v>-45</v>
      </c>
      <c r="P34" s="46">
        <v>0</v>
      </c>
      <c r="Q34" s="46">
        <v>0</v>
      </c>
      <c r="R34" s="46">
        <v>0</v>
      </c>
      <c r="S34" s="74">
        <v>0</v>
      </c>
      <c r="U34" s="73">
        <v>87.92</v>
      </c>
      <c r="V34" s="74">
        <v>-177</v>
      </c>
      <c r="W34">
        <v>-131</v>
      </c>
      <c r="X34">
        <v>-45</v>
      </c>
      <c r="Y34">
        <v>-1</v>
      </c>
      <c r="Z34">
        <v>10.119999999999999</v>
      </c>
      <c r="AA34">
        <v>46.79</v>
      </c>
      <c r="AB34">
        <v>3.81</v>
      </c>
      <c r="AC34">
        <v>27.2</v>
      </c>
    </row>
    <row r="35" spans="7:29">
      <c r="G35" t="s">
        <v>77</v>
      </c>
      <c r="H35" s="73">
        <v>0</v>
      </c>
      <c r="I35" s="46">
        <v>0</v>
      </c>
      <c r="J35" s="46">
        <v>27.67</v>
      </c>
      <c r="K35" s="46">
        <v>23.79</v>
      </c>
      <c r="L35" s="46">
        <v>5.25</v>
      </c>
      <c r="M35" s="74">
        <v>2.16</v>
      </c>
      <c r="N35" s="73">
        <v>-169</v>
      </c>
      <c r="O35" s="46">
        <v>-58</v>
      </c>
      <c r="P35" s="46">
        <v>0</v>
      </c>
      <c r="Q35" s="46">
        <v>0</v>
      </c>
      <c r="R35" s="46">
        <v>0</v>
      </c>
      <c r="S35" s="74">
        <v>0</v>
      </c>
      <c r="U35" s="73">
        <v>58.87</v>
      </c>
      <c r="V35" s="74">
        <v>-227</v>
      </c>
      <c r="W35">
        <v>-169</v>
      </c>
      <c r="X35">
        <v>-58</v>
      </c>
      <c r="Y35">
        <v>0</v>
      </c>
      <c r="Z35">
        <v>5.25</v>
      </c>
      <c r="AA35">
        <v>23.79</v>
      </c>
      <c r="AB35">
        <v>2.16</v>
      </c>
      <c r="AC35">
        <v>27.67</v>
      </c>
    </row>
    <row r="36" spans="7:29">
      <c r="G36" t="s">
        <v>78</v>
      </c>
      <c r="H36" s="73">
        <v>0</v>
      </c>
      <c r="I36" s="46">
        <v>0</v>
      </c>
      <c r="J36" s="46">
        <v>26.99</v>
      </c>
      <c r="K36" s="46">
        <v>24.29</v>
      </c>
      <c r="L36" s="46">
        <v>5.28</v>
      </c>
      <c r="M36" s="74">
        <v>2.2200000000000002</v>
      </c>
      <c r="N36" s="73">
        <v>-34</v>
      </c>
      <c r="O36" s="46">
        <v>-41</v>
      </c>
      <c r="P36" s="46">
        <v>0</v>
      </c>
      <c r="Q36" s="46">
        <v>0</v>
      </c>
      <c r="R36" s="46">
        <v>0</v>
      </c>
      <c r="S36" s="74">
        <v>0</v>
      </c>
      <c r="U36" s="73">
        <v>58.78</v>
      </c>
      <c r="V36" s="74">
        <v>-75</v>
      </c>
      <c r="W36">
        <v>-34</v>
      </c>
      <c r="X36">
        <v>-41</v>
      </c>
      <c r="Y36">
        <v>0</v>
      </c>
      <c r="Z36">
        <v>5.28</v>
      </c>
      <c r="AA36">
        <v>24.29</v>
      </c>
      <c r="AB36">
        <v>2.2200000000000002</v>
      </c>
      <c r="AC36">
        <v>26.99</v>
      </c>
    </row>
    <row r="37" spans="7:29">
      <c r="G37" t="s">
        <v>79</v>
      </c>
      <c r="H37" s="73">
        <v>11.05</v>
      </c>
      <c r="I37" s="46">
        <v>0</v>
      </c>
      <c r="J37" s="46">
        <v>21.25</v>
      </c>
      <c r="K37" s="46">
        <v>14.45</v>
      </c>
      <c r="L37" s="46">
        <v>3.93</v>
      </c>
      <c r="M37" s="74">
        <v>1.32</v>
      </c>
      <c r="N37" s="73">
        <v>0</v>
      </c>
      <c r="O37" s="46">
        <v>-61</v>
      </c>
      <c r="P37" s="46">
        <v>0</v>
      </c>
      <c r="Q37" s="46">
        <v>0</v>
      </c>
      <c r="R37" s="46">
        <v>0</v>
      </c>
      <c r="S37" s="74">
        <v>0</v>
      </c>
      <c r="U37" s="73">
        <v>52</v>
      </c>
      <c r="V37" s="74">
        <v>-61.5</v>
      </c>
      <c r="W37">
        <v>11.05</v>
      </c>
      <c r="X37">
        <v>-61</v>
      </c>
      <c r="Y37">
        <v>-0.5</v>
      </c>
      <c r="Z37">
        <v>3.93</v>
      </c>
      <c r="AA37">
        <v>14.45</v>
      </c>
      <c r="AB37">
        <v>1.32</v>
      </c>
      <c r="AC37">
        <v>21.25</v>
      </c>
    </row>
    <row r="38" spans="7:29">
      <c r="G38" t="s">
        <v>80</v>
      </c>
      <c r="H38" s="73">
        <v>4.5999999999999996</v>
      </c>
      <c r="I38" s="46">
        <v>0</v>
      </c>
      <c r="J38" s="46">
        <v>18.41</v>
      </c>
      <c r="K38" s="46">
        <v>11.6</v>
      </c>
      <c r="L38" s="46">
        <v>3.15</v>
      </c>
      <c r="M38" s="74">
        <v>1</v>
      </c>
      <c r="N38" s="73">
        <v>0</v>
      </c>
      <c r="O38" s="46">
        <v>-68</v>
      </c>
      <c r="P38" s="46">
        <v>0</v>
      </c>
      <c r="Q38" s="46">
        <v>0</v>
      </c>
      <c r="R38" s="46">
        <v>0</v>
      </c>
      <c r="S38" s="74">
        <v>0</v>
      </c>
      <c r="U38" s="73">
        <v>38.76</v>
      </c>
      <c r="V38" s="74">
        <v>-68.5</v>
      </c>
      <c r="W38">
        <v>4.5999999999999996</v>
      </c>
      <c r="X38">
        <v>-68</v>
      </c>
      <c r="Y38">
        <v>-0.5</v>
      </c>
      <c r="Z38">
        <v>3.15</v>
      </c>
      <c r="AA38">
        <v>11.6</v>
      </c>
      <c r="AB38">
        <v>1</v>
      </c>
      <c r="AC38">
        <v>18.41</v>
      </c>
    </row>
    <row r="39" spans="7:29">
      <c r="G39" t="s">
        <v>81</v>
      </c>
      <c r="H39" s="73">
        <v>0</v>
      </c>
      <c r="I39" s="46">
        <v>0</v>
      </c>
      <c r="J39" s="46">
        <v>27.43</v>
      </c>
      <c r="K39" s="46">
        <v>8.65</v>
      </c>
      <c r="L39" s="46">
        <v>2.44</v>
      </c>
      <c r="M39" s="74">
        <v>0.75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39.270000000000003</v>
      </c>
      <c r="V39" s="74">
        <v>-0.5</v>
      </c>
      <c r="W39">
        <v>0</v>
      </c>
      <c r="X39">
        <v>0</v>
      </c>
      <c r="Y39">
        <v>-0.5</v>
      </c>
      <c r="Z39">
        <v>2.44</v>
      </c>
      <c r="AA39">
        <v>8.65</v>
      </c>
      <c r="AB39">
        <v>0.75</v>
      </c>
      <c r="AC39">
        <v>27.43</v>
      </c>
    </row>
    <row r="40" spans="7:29">
      <c r="G40" t="s">
        <v>82</v>
      </c>
      <c r="H40" s="73">
        <v>5.85</v>
      </c>
      <c r="I40" s="46">
        <v>0</v>
      </c>
      <c r="J40" s="46">
        <v>52.64</v>
      </c>
      <c r="K40" s="46">
        <v>7.19</v>
      </c>
      <c r="L40" s="46">
        <v>2</v>
      </c>
      <c r="M40" s="74">
        <v>0.72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68.400000000000006</v>
      </c>
      <c r="V40" s="74">
        <v>-0.5</v>
      </c>
      <c r="W40">
        <v>5.85</v>
      </c>
      <c r="X40">
        <v>0</v>
      </c>
      <c r="Y40">
        <v>-0.5</v>
      </c>
      <c r="Z40">
        <v>2</v>
      </c>
      <c r="AA40">
        <v>7.19</v>
      </c>
      <c r="AB40">
        <v>0.72</v>
      </c>
      <c r="AC40">
        <v>52.64</v>
      </c>
    </row>
    <row r="41" spans="7:29">
      <c r="G41" t="s">
        <v>83</v>
      </c>
      <c r="H41" s="73">
        <v>84.78</v>
      </c>
      <c r="I41" s="46">
        <v>0.42</v>
      </c>
      <c r="J41" s="46">
        <v>46.63</v>
      </c>
      <c r="K41" s="46">
        <v>5.09</v>
      </c>
      <c r="L41" s="46">
        <v>1.4</v>
      </c>
      <c r="M41" s="74">
        <v>0.57999999999999996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138.9</v>
      </c>
      <c r="V41" s="74">
        <v>-0.5</v>
      </c>
      <c r="W41">
        <v>84.78</v>
      </c>
      <c r="X41">
        <v>0.42</v>
      </c>
      <c r="Y41">
        <v>-0.5</v>
      </c>
      <c r="Z41">
        <v>1.4</v>
      </c>
      <c r="AA41">
        <v>5.09</v>
      </c>
      <c r="AB41">
        <v>0.57999999999999996</v>
      </c>
      <c r="AC41">
        <v>46.63</v>
      </c>
    </row>
    <row r="42" spans="7:29">
      <c r="G42" t="s">
        <v>84</v>
      </c>
      <c r="H42" s="73">
        <v>42.44</v>
      </c>
      <c r="I42" s="46">
        <v>0.89</v>
      </c>
      <c r="J42" s="46">
        <v>48.64</v>
      </c>
      <c r="K42" s="46">
        <v>4.8600000000000003</v>
      </c>
      <c r="L42" s="46">
        <v>1.38</v>
      </c>
      <c r="M42" s="74">
        <v>0.44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98.65</v>
      </c>
      <c r="V42" s="74">
        <v>-0.5</v>
      </c>
      <c r="W42">
        <v>42.44</v>
      </c>
      <c r="X42">
        <v>0.89</v>
      </c>
      <c r="Y42">
        <v>-0.5</v>
      </c>
      <c r="Z42">
        <v>1.38</v>
      </c>
      <c r="AA42">
        <v>4.8600000000000003</v>
      </c>
      <c r="AB42">
        <v>0.44</v>
      </c>
      <c r="AC42">
        <v>48.64</v>
      </c>
    </row>
    <row r="43" spans="7:29">
      <c r="G43" t="s">
        <v>85</v>
      </c>
      <c r="H43" s="73">
        <v>51.67</v>
      </c>
      <c r="I43" s="46">
        <v>1.1000000000000001</v>
      </c>
      <c r="J43" s="46">
        <v>48.54</v>
      </c>
      <c r="K43" s="46">
        <v>0</v>
      </c>
      <c r="L43" s="46">
        <v>0.75</v>
      </c>
      <c r="M43" s="74">
        <v>0.35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102.41</v>
      </c>
      <c r="V43" s="74">
        <v>-0.5</v>
      </c>
      <c r="W43">
        <v>51.67</v>
      </c>
      <c r="X43">
        <v>1.1000000000000001</v>
      </c>
      <c r="Y43">
        <v>-0.5</v>
      </c>
      <c r="Z43">
        <v>0.75</v>
      </c>
      <c r="AA43">
        <v>0</v>
      </c>
      <c r="AB43">
        <v>0.35</v>
      </c>
      <c r="AC43">
        <v>48.54</v>
      </c>
    </row>
    <row r="44" spans="7:29">
      <c r="G44" t="s">
        <v>86</v>
      </c>
      <c r="H44" s="73">
        <v>35.36</v>
      </c>
      <c r="I44" s="46">
        <v>0.67</v>
      </c>
      <c r="J44" s="46">
        <v>49.1</v>
      </c>
      <c r="K44" s="46">
        <v>3.12</v>
      </c>
      <c r="L44" s="46">
        <v>0.69</v>
      </c>
      <c r="M44" s="74">
        <v>0.36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89.3</v>
      </c>
      <c r="V44" s="74">
        <v>-0.5</v>
      </c>
      <c r="W44">
        <v>35.36</v>
      </c>
      <c r="X44">
        <v>0.67</v>
      </c>
      <c r="Y44">
        <v>-0.5</v>
      </c>
      <c r="Z44">
        <v>0.69</v>
      </c>
      <c r="AA44">
        <v>3.12</v>
      </c>
      <c r="AB44">
        <v>0.36</v>
      </c>
      <c r="AC44">
        <v>49.1</v>
      </c>
    </row>
    <row r="45" spans="7:29">
      <c r="G45" t="s">
        <v>87</v>
      </c>
      <c r="H45" s="73">
        <v>76.3</v>
      </c>
      <c r="I45" s="46">
        <v>0.72</v>
      </c>
      <c r="J45" s="46">
        <v>79.260000000000005</v>
      </c>
      <c r="K45" s="46">
        <v>0</v>
      </c>
      <c r="L45" s="46">
        <v>0.67</v>
      </c>
      <c r="M45" s="74">
        <v>0.47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157.41999999999999</v>
      </c>
      <c r="V45" s="74">
        <v>-1</v>
      </c>
      <c r="W45">
        <v>76.3</v>
      </c>
      <c r="X45">
        <v>0.72</v>
      </c>
      <c r="Y45">
        <v>-1</v>
      </c>
      <c r="Z45">
        <v>0.67</v>
      </c>
      <c r="AA45">
        <v>0</v>
      </c>
      <c r="AB45">
        <v>0.47</v>
      </c>
      <c r="AC45">
        <v>79.260000000000005</v>
      </c>
    </row>
    <row r="46" spans="7:29">
      <c r="G46" t="s">
        <v>88</v>
      </c>
      <c r="H46" s="73">
        <v>67.819999999999993</v>
      </c>
      <c r="I46" s="46">
        <v>0.83</v>
      </c>
      <c r="J46" s="46">
        <v>91.19</v>
      </c>
      <c r="K46" s="46">
        <v>0</v>
      </c>
      <c r="L46" s="46">
        <v>0.54</v>
      </c>
      <c r="M46" s="74">
        <v>0.55000000000000004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160.93</v>
      </c>
      <c r="V46" s="74">
        <v>-1</v>
      </c>
      <c r="W46">
        <v>67.819999999999993</v>
      </c>
      <c r="X46">
        <v>0.83</v>
      </c>
      <c r="Y46">
        <v>-1</v>
      </c>
      <c r="Z46">
        <v>0.54</v>
      </c>
      <c r="AA46">
        <v>0</v>
      </c>
      <c r="AB46">
        <v>0.55000000000000004</v>
      </c>
      <c r="AC46">
        <v>91.19</v>
      </c>
    </row>
    <row r="47" spans="7:29">
      <c r="G47" t="s">
        <v>89</v>
      </c>
      <c r="H47" s="73">
        <v>106.88</v>
      </c>
      <c r="I47" s="46">
        <v>4.8</v>
      </c>
      <c r="J47" s="46">
        <v>102.08</v>
      </c>
      <c r="K47" s="46">
        <v>0</v>
      </c>
      <c r="L47" s="46">
        <v>0.73</v>
      </c>
      <c r="M47" s="74">
        <v>0.63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215.12</v>
      </c>
      <c r="V47" s="74">
        <v>-1</v>
      </c>
      <c r="W47">
        <v>106.88</v>
      </c>
      <c r="X47">
        <v>4.8</v>
      </c>
      <c r="Y47">
        <v>-1</v>
      </c>
      <c r="Z47">
        <v>0.73</v>
      </c>
      <c r="AA47">
        <v>0</v>
      </c>
      <c r="AB47">
        <v>0.63</v>
      </c>
      <c r="AC47">
        <v>102.08</v>
      </c>
    </row>
    <row r="48" spans="7:29">
      <c r="G48" t="s">
        <v>90</v>
      </c>
      <c r="H48" s="73">
        <v>81.53</v>
      </c>
      <c r="I48" s="46">
        <v>4.79</v>
      </c>
      <c r="J48" s="46">
        <v>109.43</v>
      </c>
      <c r="K48" s="46">
        <v>1.37</v>
      </c>
      <c r="L48" s="46">
        <v>0.79</v>
      </c>
      <c r="M48" s="74">
        <v>0.68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198.59</v>
      </c>
      <c r="V48" s="74">
        <v>-1</v>
      </c>
      <c r="W48">
        <v>81.53</v>
      </c>
      <c r="X48">
        <v>4.79</v>
      </c>
      <c r="Y48">
        <v>-1</v>
      </c>
      <c r="Z48">
        <v>0.79</v>
      </c>
      <c r="AA48">
        <v>1.37</v>
      </c>
      <c r="AB48">
        <v>0.68</v>
      </c>
      <c r="AC48">
        <v>109.43</v>
      </c>
    </row>
    <row r="49" spans="7:29">
      <c r="G49" t="s">
        <v>91</v>
      </c>
      <c r="H49" s="73">
        <v>201.68</v>
      </c>
      <c r="I49" s="46">
        <v>7.68</v>
      </c>
      <c r="J49" s="46">
        <v>98.75</v>
      </c>
      <c r="K49" s="46">
        <v>0</v>
      </c>
      <c r="L49" s="46">
        <v>5.24</v>
      </c>
      <c r="M49" s="74">
        <v>1.1000000000000001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314.45</v>
      </c>
      <c r="V49" s="74">
        <v>-1</v>
      </c>
      <c r="W49">
        <v>201.68</v>
      </c>
      <c r="X49">
        <v>7.68</v>
      </c>
      <c r="Y49">
        <v>-1</v>
      </c>
      <c r="Z49">
        <v>5.24</v>
      </c>
      <c r="AA49">
        <v>0</v>
      </c>
      <c r="AB49">
        <v>1.1000000000000001</v>
      </c>
      <c r="AC49">
        <v>98.75</v>
      </c>
    </row>
    <row r="50" spans="7:29">
      <c r="G50" t="s">
        <v>92</v>
      </c>
      <c r="H50" s="73">
        <v>184.89</v>
      </c>
      <c r="I50" s="46">
        <v>13.09</v>
      </c>
      <c r="J50" s="46">
        <v>104.75</v>
      </c>
      <c r="K50" s="46">
        <v>0</v>
      </c>
      <c r="L50" s="46">
        <v>6.13</v>
      </c>
      <c r="M50" s="74">
        <v>1.31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310.17</v>
      </c>
      <c r="V50" s="74">
        <v>-1</v>
      </c>
      <c r="W50">
        <v>184.89</v>
      </c>
      <c r="X50">
        <v>13.09</v>
      </c>
      <c r="Y50">
        <v>-1</v>
      </c>
      <c r="Z50">
        <v>6.13</v>
      </c>
      <c r="AA50">
        <v>0</v>
      </c>
      <c r="AB50">
        <v>1.31</v>
      </c>
      <c r="AC50">
        <v>104.75</v>
      </c>
    </row>
    <row r="51" spans="7:29">
      <c r="G51" t="s">
        <v>93</v>
      </c>
      <c r="H51" s="73">
        <v>95.41</v>
      </c>
      <c r="I51" s="46">
        <v>26.62</v>
      </c>
      <c r="J51" s="46">
        <v>110.55</v>
      </c>
      <c r="K51" s="46">
        <v>8.18</v>
      </c>
      <c r="L51" s="46">
        <v>9.42</v>
      </c>
      <c r="M51" s="74">
        <v>2.09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252.27</v>
      </c>
      <c r="V51" s="74">
        <v>-1</v>
      </c>
      <c r="W51">
        <v>95.41</v>
      </c>
      <c r="X51">
        <v>26.62</v>
      </c>
      <c r="Y51">
        <v>-1</v>
      </c>
      <c r="Z51">
        <v>9.42</v>
      </c>
      <c r="AA51">
        <v>8.18</v>
      </c>
      <c r="AB51">
        <v>2.09</v>
      </c>
      <c r="AC51">
        <v>110.55</v>
      </c>
    </row>
    <row r="52" spans="7:29">
      <c r="G52" t="s">
        <v>94</v>
      </c>
      <c r="H52" s="73">
        <v>20.22</v>
      </c>
      <c r="I52" s="46">
        <v>31.11</v>
      </c>
      <c r="J52" s="46">
        <v>124.43</v>
      </c>
      <c r="K52" s="46">
        <v>10.37</v>
      </c>
      <c r="L52" s="46">
        <v>11.92</v>
      </c>
      <c r="M52" s="74">
        <v>2.59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200.64</v>
      </c>
      <c r="V52" s="74">
        <v>-1</v>
      </c>
      <c r="W52">
        <v>20.22</v>
      </c>
      <c r="X52">
        <v>31.11</v>
      </c>
      <c r="Y52">
        <v>-1</v>
      </c>
      <c r="Z52">
        <v>11.92</v>
      </c>
      <c r="AA52">
        <v>10.37</v>
      </c>
      <c r="AB52">
        <v>2.59</v>
      </c>
      <c r="AC52">
        <v>124.43</v>
      </c>
    </row>
    <row r="53" spans="7:29">
      <c r="G53" t="s">
        <v>95</v>
      </c>
      <c r="H53" s="73">
        <v>97.75</v>
      </c>
      <c r="I53" s="46">
        <v>9.58</v>
      </c>
      <c r="J53" s="46">
        <v>57.49</v>
      </c>
      <c r="K53" s="46">
        <v>17.25</v>
      </c>
      <c r="L53" s="46">
        <v>21.08</v>
      </c>
      <c r="M53" s="74">
        <v>4.79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207.94</v>
      </c>
      <c r="V53" s="74">
        <v>-1</v>
      </c>
      <c r="W53">
        <v>97.75</v>
      </c>
      <c r="X53">
        <v>9.58</v>
      </c>
      <c r="Y53">
        <v>-1</v>
      </c>
      <c r="Z53">
        <v>21.08</v>
      </c>
      <c r="AA53">
        <v>17.25</v>
      </c>
      <c r="AB53">
        <v>4.79</v>
      </c>
      <c r="AC53">
        <v>57.49</v>
      </c>
    </row>
    <row r="54" spans="7:29">
      <c r="G54" t="s">
        <v>96</v>
      </c>
      <c r="H54" s="73">
        <v>102.18</v>
      </c>
      <c r="I54" s="46">
        <v>0</v>
      </c>
      <c r="J54" s="46">
        <v>67.48</v>
      </c>
      <c r="K54" s="46">
        <v>18.32</v>
      </c>
      <c r="L54" s="46">
        <v>21.21</v>
      </c>
      <c r="M54" s="74">
        <v>4.82</v>
      </c>
      <c r="N54" s="73">
        <v>0</v>
      </c>
      <c r="O54" s="46">
        <v>-30</v>
      </c>
      <c r="P54" s="46">
        <v>0</v>
      </c>
      <c r="Q54" s="46">
        <v>0</v>
      </c>
      <c r="R54" s="46">
        <v>0</v>
      </c>
      <c r="S54" s="74">
        <v>0</v>
      </c>
      <c r="U54" s="73">
        <v>214.01</v>
      </c>
      <c r="V54" s="74">
        <v>-31</v>
      </c>
      <c r="W54">
        <v>102.18</v>
      </c>
      <c r="X54">
        <v>-30</v>
      </c>
      <c r="Y54">
        <v>-1</v>
      </c>
      <c r="Z54">
        <v>21.21</v>
      </c>
      <c r="AA54">
        <v>18.32</v>
      </c>
      <c r="AB54">
        <v>4.82</v>
      </c>
      <c r="AC54">
        <v>67.48</v>
      </c>
    </row>
    <row r="55" spans="7:29">
      <c r="G55" t="s">
        <v>97</v>
      </c>
      <c r="H55" s="73">
        <v>95.44</v>
      </c>
      <c r="I55" s="46">
        <v>0</v>
      </c>
      <c r="J55" s="46">
        <v>0</v>
      </c>
      <c r="K55" s="46">
        <v>19.28</v>
      </c>
      <c r="L55" s="46">
        <v>24.1</v>
      </c>
      <c r="M55" s="74">
        <v>4.82</v>
      </c>
      <c r="N55" s="73">
        <v>0</v>
      </c>
      <c r="O55" s="46">
        <v>-20</v>
      </c>
      <c r="P55" s="46">
        <v>-29</v>
      </c>
      <c r="Q55" s="46">
        <v>0</v>
      </c>
      <c r="R55" s="46">
        <v>0</v>
      </c>
      <c r="S55" s="74">
        <v>0</v>
      </c>
      <c r="U55" s="73">
        <v>143.63999999999999</v>
      </c>
      <c r="V55" s="74">
        <v>-50</v>
      </c>
      <c r="W55">
        <v>95.44</v>
      </c>
      <c r="X55">
        <v>-20</v>
      </c>
      <c r="Y55">
        <v>-1</v>
      </c>
      <c r="Z55">
        <v>24.1</v>
      </c>
      <c r="AA55">
        <v>19.28</v>
      </c>
      <c r="AB55">
        <v>4.82</v>
      </c>
      <c r="AC55">
        <v>-29</v>
      </c>
    </row>
    <row r="56" spans="7:29">
      <c r="G56" t="s">
        <v>98</v>
      </c>
      <c r="H56" s="73">
        <v>93.51</v>
      </c>
      <c r="I56" s="46">
        <v>0</v>
      </c>
      <c r="J56" s="46">
        <v>17.350000000000001</v>
      </c>
      <c r="K56" s="46">
        <v>19.28</v>
      </c>
      <c r="L56" s="46">
        <v>23.14</v>
      </c>
      <c r="M56" s="74">
        <v>4.82</v>
      </c>
      <c r="N56" s="73">
        <v>0</v>
      </c>
      <c r="O56" s="46">
        <v>-10</v>
      </c>
      <c r="P56" s="46">
        <v>0</v>
      </c>
      <c r="Q56" s="46">
        <v>0</v>
      </c>
      <c r="R56" s="46">
        <v>0</v>
      </c>
      <c r="S56" s="74">
        <v>0</v>
      </c>
      <c r="U56" s="73">
        <v>158.1</v>
      </c>
      <c r="V56" s="74">
        <v>-11</v>
      </c>
      <c r="W56">
        <v>93.51</v>
      </c>
      <c r="X56">
        <v>-10</v>
      </c>
      <c r="Y56">
        <v>-1</v>
      </c>
      <c r="Z56">
        <v>23.14</v>
      </c>
      <c r="AA56">
        <v>19.28</v>
      </c>
      <c r="AB56">
        <v>4.82</v>
      </c>
      <c r="AC56">
        <v>17.350000000000001</v>
      </c>
    </row>
    <row r="57" spans="7:29">
      <c r="G57" t="s">
        <v>99</v>
      </c>
      <c r="H57" s="73">
        <v>121.47</v>
      </c>
      <c r="I57" s="46">
        <v>0</v>
      </c>
      <c r="J57" s="46">
        <v>121.46</v>
      </c>
      <c r="K57" s="46">
        <v>16.39</v>
      </c>
      <c r="L57" s="46">
        <v>22.17</v>
      </c>
      <c r="M57" s="74">
        <v>4.82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286.31</v>
      </c>
      <c r="V57" s="74">
        <v>-1</v>
      </c>
      <c r="W57">
        <v>121.47</v>
      </c>
      <c r="X57">
        <v>0</v>
      </c>
      <c r="Y57">
        <v>-1</v>
      </c>
      <c r="Z57">
        <v>22.17</v>
      </c>
      <c r="AA57">
        <v>16.39</v>
      </c>
      <c r="AB57">
        <v>4.82</v>
      </c>
      <c r="AC57">
        <v>121.46</v>
      </c>
    </row>
    <row r="58" spans="7:29">
      <c r="G58" t="s">
        <v>100</v>
      </c>
      <c r="H58" s="73">
        <v>106.04</v>
      </c>
      <c r="I58" s="46">
        <v>0</v>
      </c>
      <c r="J58" s="46">
        <v>121.47</v>
      </c>
      <c r="K58" s="46">
        <v>16.39</v>
      </c>
      <c r="L58" s="46">
        <v>20.239999999999998</v>
      </c>
      <c r="M58" s="74">
        <v>4.82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268.95999999999998</v>
      </c>
      <c r="V58" s="74">
        <v>-1</v>
      </c>
      <c r="W58">
        <v>106.04</v>
      </c>
      <c r="X58">
        <v>0</v>
      </c>
      <c r="Y58">
        <v>-1</v>
      </c>
      <c r="Z58">
        <v>20.239999999999998</v>
      </c>
      <c r="AA58">
        <v>16.39</v>
      </c>
      <c r="AB58">
        <v>4.82</v>
      </c>
      <c r="AC58">
        <v>121.47</v>
      </c>
    </row>
    <row r="59" spans="7:29">
      <c r="G59" t="s">
        <v>101</v>
      </c>
      <c r="H59" s="73">
        <v>86.76</v>
      </c>
      <c r="I59" s="46">
        <v>43.38</v>
      </c>
      <c r="J59" s="46">
        <v>128.21</v>
      </c>
      <c r="K59" s="46">
        <v>15.42</v>
      </c>
      <c r="L59" s="46">
        <v>21.21</v>
      </c>
      <c r="M59" s="74">
        <v>4.82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299.8</v>
      </c>
      <c r="V59" s="74">
        <v>-1</v>
      </c>
      <c r="W59">
        <v>86.76</v>
      </c>
      <c r="X59">
        <v>43.38</v>
      </c>
      <c r="Y59">
        <v>-1</v>
      </c>
      <c r="Z59">
        <v>21.21</v>
      </c>
      <c r="AA59">
        <v>15.42</v>
      </c>
      <c r="AB59">
        <v>4.82</v>
      </c>
      <c r="AC59">
        <v>128.21</v>
      </c>
    </row>
    <row r="60" spans="7:29">
      <c r="G60" t="s">
        <v>102</v>
      </c>
      <c r="H60" s="73">
        <v>51.09</v>
      </c>
      <c r="I60" s="46">
        <v>43.38</v>
      </c>
      <c r="J60" s="46">
        <v>115.68</v>
      </c>
      <c r="K60" s="46">
        <v>16.39</v>
      </c>
      <c r="L60" s="46">
        <v>21.21</v>
      </c>
      <c r="M60" s="74">
        <v>4.82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252.57</v>
      </c>
      <c r="V60" s="74">
        <v>-1</v>
      </c>
      <c r="W60">
        <v>51.09</v>
      </c>
      <c r="X60">
        <v>43.38</v>
      </c>
      <c r="Y60">
        <v>-1</v>
      </c>
      <c r="Z60">
        <v>21.21</v>
      </c>
      <c r="AA60">
        <v>16.39</v>
      </c>
      <c r="AB60">
        <v>4.82</v>
      </c>
      <c r="AC60">
        <v>115.68</v>
      </c>
    </row>
    <row r="61" spans="7:29">
      <c r="G61" t="s">
        <v>103</v>
      </c>
      <c r="H61" s="73">
        <v>78.08</v>
      </c>
      <c r="I61" s="46">
        <v>0</v>
      </c>
      <c r="J61" s="46">
        <v>120.51</v>
      </c>
      <c r="K61" s="46">
        <v>15.42</v>
      </c>
      <c r="L61" s="46">
        <v>25.06</v>
      </c>
      <c r="M61" s="74">
        <v>4.82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243.89</v>
      </c>
      <c r="V61" s="74">
        <v>-1</v>
      </c>
      <c r="W61">
        <v>78.08</v>
      </c>
      <c r="X61">
        <v>0</v>
      </c>
      <c r="Y61">
        <v>-1</v>
      </c>
      <c r="Z61">
        <v>25.06</v>
      </c>
      <c r="AA61">
        <v>15.42</v>
      </c>
      <c r="AB61">
        <v>4.82</v>
      </c>
      <c r="AC61">
        <v>120.51</v>
      </c>
    </row>
    <row r="62" spans="7:29">
      <c r="G62" t="s">
        <v>104</v>
      </c>
      <c r="H62" s="73">
        <v>96.4</v>
      </c>
      <c r="I62" s="46">
        <v>0</v>
      </c>
      <c r="J62" s="46">
        <v>120.49</v>
      </c>
      <c r="K62" s="46">
        <v>13.5</v>
      </c>
      <c r="L62" s="46">
        <v>26.03</v>
      </c>
      <c r="M62" s="74">
        <v>4.82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261.24</v>
      </c>
      <c r="V62" s="74">
        <v>-1</v>
      </c>
      <c r="W62">
        <v>96.4</v>
      </c>
      <c r="X62">
        <v>0</v>
      </c>
      <c r="Y62">
        <v>-1</v>
      </c>
      <c r="Z62">
        <v>26.03</v>
      </c>
      <c r="AA62">
        <v>13.5</v>
      </c>
      <c r="AB62">
        <v>4.82</v>
      </c>
      <c r="AC62">
        <v>120.49</v>
      </c>
    </row>
    <row r="63" spans="7:29">
      <c r="G63" t="s">
        <v>105</v>
      </c>
      <c r="H63" s="73">
        <v>58.8</v>
      </c>
      <c r="I63" s="46">
        <v>0</v>
      </c>
      <c r="J63" s="46">
        <v>27.96</v>
      </c>
      <c r="K63" s="46">
        <v>14.46</v>
      </c>
      <c r="L63" s="46">
        <v>26.03</v>
      </c>
      <c r="M63" s="74">
        <v>4.82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132.07</v>
      </c>
      <c r="V63" s="74">
        <v>-1</v>
      </c>
      <c r="W63">
        <v>58.8</v>
      </c>
      <c r="X63">
        <v>0</v>
      </c>
      <c r="Y63">
        <v>-1</v>
      </c>
      <c r="Z63">
        <v>26.03</v>
      </c>
      <c r="AA63">
        <v>14.46</v>
      </c>
      <c r="AB63">
        <v>4.82</v>
      </c>
      <c r="AC63">
        <v>27.96</v>
      </c>
    </row>
    <row r="64" spans="7:29">
      <c r="G64" t="s">
        <v>106</v>
      </c>
      <c r="H64" s="73">
        <v>35.67</v>
      </c>
      <c r="I64" s="46">
        <v>0</v>
      </c>
      <c r="J64" s="46">
        <v>0</v>
      </c>
      <c r="K64" s="46">
        <v>13.5</v>
      </c>
      <c r="L64" s="46">
        <v>26.99</v>
      </c>
      <c r="M64" s="74">
        <v>4.82</v>
      </c>
      <c r="N64" s="73">
        <v>0</v>
      </c>
      <c r="O64" s="46">
        <v>0</v>
      </c>
      <c r="P64" s="46">
        <v>-17</v>
      </c>
      <c r="Q64" s="46">
        <v>0</v>
      </c>
      <c r="R64" s="46">
        <v>0</v>
      </c>
      <c r="S64" s="74">
        <v>0</v>
      </c>
      <c r="U64" s="73">
        <v>80.98</v>
      </c>
      <c r="V64" s="74">
        <v>-18</v>
      </c>
      <c r="W64">
        <v>35.67</v>
      </c>
      <c r="X64">
        <v>0</v>
      </c>
      <c r="Y64">
        <v>-1</v>
      </c>
      <c r="Z64">
        <v>26.99</v>
      </c>
      <c r="AA64">
        <v>13.5</v>
      </c>
      <c r="AB64">
        <v>4.82</v>
      </c>
      <c r="AC64">
        <v>-17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13.5</v>
      </c>
      <c r="L65" s="46">
        <v>26.99</v>
      </c>
      <c r="M65" s="74">
        <v>4.82</v>
      </c>
      <c r="N65" s="73">
        <v>-28</v>
      </c>
      <c r="O65" s="46">
        <v>0</v>
      </c>
      <c r="P65" s="46">
        <v>-17</v>
      </c>
      <c r="Q65" s="46">
        <v>0</v>
      </c>
      <c r="R65" s="46">
        <v>0</v>
      </c>
      <c r="S65" s="74">
        <v>0</v>
      </c>
      <c r="U65" s="73">
        <v>45.31</v>
      </c>
      <c r="V65" s="74">
        <v>-46</v>
      </c>
      <c r="W65">
        <v>-28</v>
      </c>
      <c r="X65">
        <v>0</v>
      </c>
      <c r="Y65">
        <v>-1</v>
      </c>
      <c r="Z65">
        <v>26.99</v>
      </c>
      <c r="AA65">
        <v>13.5</v>
      </c>
      <c r="AB65">
        <v>4.82</v>
      </c>
      <c r="AC65">
        <v>-17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15.42</v>
      </c>
      <c r="L66" s="46">
        <v>26.99</v>
      </c>
      <c r="M66" s="74">
        <v>4.92</v>
      </c>
      <c r="N66" s="73">
        <v>-10</v>
      </c>
      <c r="O66" s="46">
        <v>0</v>
      </c>
      <c r="P66" s="46">
        <v>-22</v>
      </c>
      <c r="Q66" s="46">
        <v>0</v>
      </c>
      <c r="R66" s="46">
        <v>0</v>
      </c>
      <c r="S66" s="74">
        <v>0</v>
      </c>
      <c r="U66" s="73">
        <v>47.33</v>
      </c>
      <c r="V66" s="74">
        <v>-33</v>
      </c>
      <c r="W66">
        <v>-10</v>
      </c>
      <c r="X66">
        <v>0</v>
      </c>
      <c r="Y66">
        <v>-1</v>
      </c>
      <c r="Z66">
        <v>26.99</v>
      </c>
      <c r="AA66">
        <v>15.42</v>
      </c>
      <c r="AB66">
        <v>4.92</v>
      </c>
      <c r="AC66">
        <v>-22</v>
      </c>
    </row>
    <row r="67" spans="7:29">
      <c r="G67" t="s">
        <v>109</v>
      </c>
      <c r="H67" s="73">
        <v>14.87</v>
      </c>
      <c r="I67" s="46">
        <v>0</v>
      </c>
      <c r="J67" s="46">
        <v>162.86000000000001</v>
      </c>
      <c r="K67" s="46">
        <v>12.04</v>
      </c>
      <c r="L67" s="46">
        <v>19.12</v>
      </c>
      <c r="M67" s="74">
        <v>3.62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212.51</v>
      </c>
      <c r="V67" s="74">
        <v>-1</v>
      </c>
      <c r="W67">
        <v>14.87</v>
      </c>
      <c r="X67">
        <v>0</v>
      </c>
      <c r="Y67">
        <v>-1</v>
      </c>
      <c r="Z67">
        <v>19.12</v>
      </c>
      <c r="AA67">
        <v>12.04</v>
      </c>
      <c r="AB67">
        <v>3.62</v>
      </c>
      <c r="AC67">
        <v>162.86000000000001</v>
      </c>
    </row>
    <row r="68" spans="7:29">
      <c r="G68" t="s">
        <v>110</v>
      </c>
      <c r="H68" s="73">
        <v>47.75</v>
      </c>
      <c r="I68" s="46">
        <v>37.130000000000003</v>
      </c>
      <c r="J68" s="46">
        <v>122.03</v>
      </c>
      <c r="K68" s="46">
        <v>8.49</v>
      </c>
      <c r="L68" s="46">
        <v>13.79</v>
      </c>
      <c r="M68" s="74">
        <v>2.65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231.84</v>
      </c>
      <c r="V68" s="74">
        <v>-1</v>
      </c>
      <c r="W68">
        <v>47.75</v>
      </c>
      <c r="X68">
        <v>37.130000000000003</v>
      </c>
      <c r="Y68">
        <v>-1</v>
      </c>
      <c r="Z68">
        <v>13.79</v>
      </c>
      <c r="AA68">
        <v>8.49</v>
      </c>
      <c r="AB68">
        <v>2.65</v>
      </c>
      <c r="AC68">
        <v>122.03</v>
      </c>
    </row>
    <row r="69" spans="7:29">
      <c r="G69" t="s">
        <v>111</v>
      </c>
      <c r="H69" s="73">
        <v>23.42</v>
      </c>
      <c r="I69" s="46">
        <v>32.450000000000003</v>
      </c>
      <c r="J69" s="46">
        <v>129.80000000000001</v>
      </c>
      <c r="K69" s="46">
        <v>2.31</v>
      </c>
      <c r="L69" s="46">
        <v>3.48</v>
      </c>
      <c r="M69" s="74">
        <v>1.39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192.85</v>
      </c>
      <c r="V69" s="74">
        <v>-1</v>
      </c>
      <c r="W69">
        <v>23.42</v>
      </c>
      <c r="X69">
        <v>32.450000000000003</v>
      </c>
      <c r="Y69">
        <v>-1</v>
      </c>
      <c r="Z69">
        <v>3.48</v>
      </c>
      <c r="AA69">
        <v>2.31</v>
      </c>
      <c r="AB69">
        <v>1.39</v>
      </c>
      <c r="AC69">
        <v>129.80000000000001</v>
      </c>
    </row>
    <row r="70" spans="7:29">
      <c r="G70" t="s">
        <v>112</v>
      </c>
      <c r="H70" s="73">
        <v>15</v>
      </c>
      <c r="I70" s="46">
        <v>23.08</v>
      </c>
      <c r="J70" s="46">
        <v>140.09</v>
      </c>
      <c r="K70" s="46">
        <v>5.94</v>
      </c>
      <c r="L70" s="46">
        <v>2.81</v>
      </c>
      <c r="M70" s="74">
        <v>1.4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188.32</v>
      </c>
      <c r="V70" s="74">
        <v>-1</v>
      </c>
      <c r="W70">
        <v>15</v>
      </c>
      <c r="X70">
        <v>23.08</v>
      </c>
      <c r="Y70">
        <v>-1</v>
      </c>
      <c r="Z70">
        <v>2.81</v>
      </c>
      <c r="AA70">
        <v>5.94</v>
      </c>
      <c r="AB70">
        <v>1.4</v>
      </c>
      <c r="AC70">
        <v>140.09</v>
      </c>
    </row>
    <row r="71" spans="7:29">
      <c r="G71" t="s">
        <v>113</v>
      </c>
      <c r="H71" s="73">
        <v>0</v>
      </c>
      <c r="I71" s="46">
        <v>16.28</v>
      </c>
      <c r="J71" s="46">
        <v>97.69</v>
      </c>
      <c r="K71" s="46">
        <v>4.32</v>
      </c>
      <c r="L71" s="46">
        <v>1.79</v>
      </c>
      <c r="M71" s="74">
        <v>0.92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121</v>
      </c>
      <c r="V71" s="74">
        <v>-1.5</v>
      </c>
      <c r="W71">
        <v>0</v>
      </c>
      <c r="X71">
        <v>16.28</v>
      </c>
      <c r="Y71">
        <v>-1.5</v>
      </c>
      <c r="Z71">
        <v>1.79</v>
      </c>
      <c r="AA71">
        <v>4.32</v>
      </c>
      <c r="AB71">
        <v>0.92</v>
      </c>
      <c r="AC71">
        <v>97.69</v>
      </c>
    </row>
    <row r="72" spans="7:29">
      <c r="G72" t="s">
        <v>114</v>
      </c>
      <c r="H72" s="73">
        <v>0.32</v>
      </c>
      <c r="I72" s="46">
        <v>21</v>
      </c>
      <c r="J72" s="46">
        <v>125.95</v>
      </c>
      <c r="K72" s="46">
        <v>7.04</v>
      </c>
      <c r="L72" s="46">
        <v>2.62</v>
      </c>
      <c r="M72" s="74">
        <v>1.32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158.25</v>
      </c>
      <c r="V72" s="74">
        <v>-1.5</v>
      </c>
      <c r="W72">
        <v>0.32</v>
      </c>
      <c r="X72">
        <v>21</v>
      </c>
      <c r="Y72">
        <v>-1.5</v>
      </c>
      <c r="Z72">
        <v>2.62</v>
      </c>
      <c r="AA72">
        <v>7.04</v>
      </c>
      <c r="AB72">
        <v>1.32</v>
      </c>
      <c r="AC72">
        <v>125.95</v>
      </c>
    </row>
    <row r="73" spans="7:29">
      <c r="G73" t="s">
        <v>115</v>
      </c>
      <c r="H73" s="73">
        <v>0</v>
      </c>
      <c r="I73" s="46">
        <v>35.979999999999997</v>
      </c>
      <c r="J73" s="46">
        <v>143.9</v>
      </c>
      <c r="K73" s="46">
        <v>11.51</v>
      </c>
      <c r="L73" s="46">
        <v>2.88</v>
      </c>
      <c r="M73" s="74">
        <v>1.26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195.53</v>
      </c>
      <c r="V73" s="74">
        <v>-1.5</v>
      </c>
      <c r="W73">
        <v>0</v>
      </c>
      <c r="X73">
        <v>35.979999999999997</v>
      </c>
      <c r="Y73">
        <v>-1.5</v>
      </c>
      <c r="Z73">
        <v>2.88</v>
      </c>
      <c r="AA73">
        <v>11.51</v>
      </c>
      <c r="AB73">
        <v>1.26</v>
      </c>
      <c r="AC73">
        <v>143.9</v>
      </c>
    </row>
    <row r="74" spans="7:29">
      <c r="G74" t="s">
        <v>116</v>
      </c>
      <c r="H74" s="73">
        <v>0.26</v>
      </c>
      <c r="I74" s="46">
        <v>52.7</v>
      </c>
      <c r="J74" s="46">
        <v>158.09</v>
      </c>
      <c r="K74" s="46">
        <v>12.65</v>
      </c>
      <c r="L74" s="46">
        <v>3.16</v>
      </c>
      <c r="M74" s="74">
        <v>1.69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228.55</v>
      </c>
      <c r="V74" s="74">
        <v>-1.5</v>
      </c>
      <c r="W74">
        <v>0.26</v>
      </c>
      <c r="X74">
        <v>52.7</v>
      </c>
      <c r="Y74">
        <v>-1.5</v>
      </c>
      <c r="Z74">
        <v>3.16</v>
      </c>
      <c r="AA74">
        <v>12.65</v>
      </c>
      <c r="AB74">
        <v>1.69</v>
      </c>
      <c r="AC74">
        <v>158.09</v>
      </c>
    </row>
    <row r="75" spans="7:29">
      <c r="G75" t="s">
        <v>117</v>
      </c>
      <c r="H75" s="73">
        <v>0</v>
      </c>
      <c r="I75" s="46">
        <v>7.83</v>
      </c>
      <c r="J75" s="46">
        <v>65.19</v>
      </c>
      <c r="K75" s="46">
        <v>11.73</v>
      </c>
      <c r="L75" s="46">
        <v>2.74</v>
      </c>
      <c r="M75" s="74">
        <v>1.38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88.87</v>
      </c>
      <c r="V75" s="74">
        <v>-1.5</v>
      </c>
      <c r="W75">
        <v>0</v>
      </c>
      <c r="X75">
        <v>7.83</v>
      </c>
      <c r="Y75">
        <v>-1.5</v>
      </c>
      <c r="Z75">
        <v>2.74</v>
      </c>
      <c r="AA75">
        <v>11.73</v>
      </c>
      <c r="AB75">
        <v>1.38</v>
      </c>
      <c r="AC75">
        <v>65.19</v>
      </c>
    </row>
    <row r="76" spans="7:29">
      <c r="G76" t="s">
        <v>118</v>
      </c>
      <c r="H76" s="73">
        <v>0</v>
      </c>
      <c r="I76" s="46">
        <v>8.3000000000000007</v>
      </c>
      <c r="J76" s="46">
        <v>62.27</v>
      </c>
      <c r="K76" s="46">
        <v>11.91</v>
      </c>
      <c r="L76" s="46">
        <v>3.46</v>
      </c>
      <c r="M76" s="74">
        <v>1.24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87.18</v>
      </c>
      <c r="V76" s="74">
        <v>-1.5</v>
      </c>
      <c r="W76">
        <v>0</v>
      </c>
      <c r="X76">
        <v>8.3000000000000007</v>
      </c>
      <c r="Y76">
        <v>-1.5</v>
      </c>
      <c r="Z76">
        <v>3.46</v>
      </c>
      <c r="AA76">
        <v>11.91</v>
      </c>
      <c r="AB76">
        <v>1.24</v>
      </c>
      <c r="AC76">
        <v>62.27</v>
      </c>
    </row>
    <row r="77" spans="7:29">
      <c r="G77" t="s">
        <v>119</v>
      </c>
      <c r="H77" s="73">
        <v>0</v>
      </c>
      <c r="I77" s="46">
        <v>4.3099999999999996</v>
      </c>
      <c r="J77" s="46">
        <v>71.8</v>
      </c>
      <c r="K77" s="46">
        <v>9.48</v>
      </c>
      <c r="L77" s="46">
        <v>3.45</v>
      </c>
      <c r="M77" s="74">
        <v>1.52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90.56</v>
      </c>
      <c r="V77" s="74">
        <v>-1.5</v>
      </c>
      <c r="W77">
        <v>0</v>
      </c>
      <c r="X77">
        <v>4.3099999999999996</v>
      </c>
      <c r="Y77">
        <v>-1.5</v>
      </c>
      <c r="Z77">
        <v>3.45</v>
      </c>
      <c r="AA77">
        <v>9.48</v>
      </c>
      <c r="AB77">
        <v>1.52</v>
      </c>
      <c r="AC77">
        <v>71.8</v>
      </c>
    </row>
    <row r="78" spans="7:29">
      <c r="G78" t="s">
        <v>120</v>
      </c>
      <c r="H78" s="73">
        <v>0</v>
      </c>
      <c r="I78" s="46">
        <v>3.73</v>
      </c>
      <c r="J78" s="46">
        <v>82.1</v>
      </c>
      <c r="K78" s="46">
        <v>9.85</v>
      </c>
      <c r="L78" s="46">
        <v>3.43</v>
      </c>
      <c r="M78" s="74">
        <v>1.5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100.61</v>
      </c>
      <c r="V78" s="74">
        <v>-1.5</v>
      </c>
      <c r="W78">
        <v>0</v>
      </c>
      <c r="X78">
        <v>3.73</v>
      </c>
      <c r="Y78">
        <v>-1.5</v>
      </c>
      <c r="Z78">
        <v>3.43</v>
      </c>
      <c r="AA78">
        <v>9.85</v>
      </c>
      <c r="AB78">
        <v>1.5</v>
      </c>
      <c r="AC78">
        <v>82.1</v>
      </c>
    </row>
    <row r="79" spans="7:29">
      <c r="G79" t="s">
        <v>121</v>
      </c>
      <c r="H79" s="73">
        <v>68.540000000000006</v>
      </c>
      <c r="I79" s="46">
        <v>7.53</v>
      </c>
      <c r="J79" s="46">
        <v>103.56</v>
      </c>
      <c r="K79" s="46">
        <v>10.55</v>
      </c>
      <c r="L79" s="46">
        <v>3.77</v>
      </c>
      <c r="M79" s="74">
        <v>1.58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195.53</v>
      </c>
      <c r="V79" s="74">
        <v>-1.5</v>
      </c>
      <c r="W79">
        <v>68.540000000000006</v>
      </c>
      <c r="X79">
        <v>7.53</v>
      </c>
      <c r="Y79">
        <v>-1.5</v>
      </c>
      <c r="Z79">
        <v>3.77</v>
      </c>
      <c r="AA79">
        <v>10.55</v>
      </c>
      <c r="AB79">
        <v>1.58</v>
      </c>
      <c r="AC79">
        <v>103.56</v>
      </c>
    </row>
    <row r="80" spans="7:29">
      <c r="G80" t="s">
        <v>122</v>
      </c>
      <c r="H80" s="73">
        <v>76.5</v>
      </c>
      <c r="I80" s="46">
        <v>3.95</v>
      </c>
      <c r="J80" s="46">
        <v>113.69</v>
      </c>
      <c r="K80" s="46">
        <v>7.11</v>
      </c>
      <c r="L80" s="46">
        <v>3.16</v>
      </c>
      <c r="M80" s="74">
        <v>1.62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206.03</v>
      </c>
      <c r="V80" s="74">
        <v>-1.5</v>
      </c>
      <c r="W80">
        <v>76.5</v>
      </c>
      <c r="X80">
        <v>3.95</v>
      </c>
      <c r="Y80">
        <v>-1.5</v>
      </c>
      <c r="Z80">
        <v>3.16</v>
      </c>
      <c r="AA80">
        <v>7.11</v>
      </c>
      <c r="AB80">
        <v>1.62</v>
      </c>
      <c r="AC80">
        <v>113.69</v>
      </c>
    </row>
    <row r="81" spans="7:29">
      <c r="G81" t="s">
        <v>123</v>
      </c>
      <c r="H81" s="73">
        <v>125.98</v>
      </c>
      <c r="I81" s="46">
        <v>9.0299999999999994</v>
      </c>
      <c r="J81" s="46">
        <v>87.76</v>
      </c>
      <c r="K81" s="46">
        <v>5.17</v>
      </c>
      <c r="L81" s="46">
        <v>3.09</v>
      </c>
      <c r="M81" s="74">
        <v>1.75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232.78</v>
      </c>
      <c r="V81" s="74">
        <v>-1.5</v>
      </c>
      <c r="W81">
        <v>125.98</v>
      </c>
      <c r="X81">
        <v>9.0299999999999994</v>
      </c>
      <c r="Y81">
        <v>-1.5</v>
      </c>
      <c r="Z81">
        <v>3.09</v>
      </c>
      <c r="AA81">
        <v>5.17</v>
      </c>
      <c r="AB81">
        <v>1.75</v>
      </c>
      <c r="AC81">
        <v>87.76</v>
      </c>
    </row>
    <row r="82" spans="7:29">
      <c r="G82" t="s">
        <v>124</v>
      </c>
      <c r="H82" s="73">
        <v>109.28</v>
      </c>
      <c r="I82" s="46">
        <v>6.1</v>
      </c>
      <c r="J82" s="46">
        <v>103.78</v>
      </c>
      <c r="K82" s="46">
        <v>4.58</v>
      </c>
      <c r="L82" s="46">
        <v>2.75</v>
      </c>
      <c r="M82" s="74">
        <v>1.55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228.04</v>
      </c>
      <c r="V82" s="74">
        <v>-1.5</v>
      </c>
      <c r="W82">
        <v>109.28</v>
      </c>
      <c r="X82">
        <v>6.1</v>
      </c>
      <c r="Y82">
        <v>-1.5</v>
      </c>
      <c r="Z82">
        <v>2.75</v>
      </c>
      <c r="AA82">
        <v>4.58</v>
      </c>
      <c r="AB82">
        <v>1.55</v>
      </c>
      <c r="AC82">
        <v>103.78</v>
      </c>
    </row>
    <row r="83" spans="7:29">
      <c r="G83" t="s">
        <v>125</v>
      </c>
      <c r="H83" s="73">
        <v>19.260000000000002</v>
      </c>
      <c r="I83" s="46">
        <v>0</v>
      </c>
      <c r="J83" s="46">
        <v>43.78</v>
      </c>
      <c r="K83" s="46">
        <v>6.56</v>
      </c>
      <c r="L83" s="46">
        <v>3.94</v>
      </c>
      <c r="M83" s="74">
        <v>2.2400000000000002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75.78</v>
      </c>
      <c r="V83" s="74">
        <v>-1.5</v>
      </c>
      <c r="W83">
        <v>19.260000000000002</v>
      </c>
      <c r="X83">
        <v>0</v>
      </c>
      <c r="Y83">
        <v>-1.5</v>
      </c>
      <c r="Z83">
        <v>3.94</v>
      </c>
      <c r="AA83">
        <v>6.56</v>
      </c>
      <c r="AB83">
        <v>2.2400000000000002</v>
      </c>
      <c r="AC83">
        <v>43.78</v>
      </c>
    </row>
    <row r="84" spans="7:29">
      <c r="G84" t="s">
        <v>126</v>
      </c>
      <c r="H84" s="73">
        <v>4.3899999999999997</v>
      </c>
      <c r="I84" s="46">
        <v>0</v>
      </c>
      <c r="J84" s="46">
        <v>73.06</v>
      </c>
      <c r="K84" s="46">
        <v>10.96</v>
      </c>
      <c r="L84" s="46">
        <v>7.31</v>
      </c>
      <c r="M84" s="74">
        <v>3.73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99.45</v>
      </c>
      <c r="V84" s="74">
        <v>-1.5</v>
      </c>
      <c r="W84">
        <v>4.3899999999999997</v>
      </c>
      <c r="X84">
        <v>0</v>
      </c>
      <c r="Y84">
        <v>-1.5</v>
      </c>
      <c r="Z84">
        <v>7.31</v>
      </c>
      <c r="AA84">
        <v>10.96</v>
      </c>
      <c r="AB84">
        <v>3.73</v>
      </c>
      <c r="AC84">
        <v>73.06</v>
      </c>
    </row>
    <row r="85" spans="7:29">
      <c r="G85" t="s">
        <v>127</v>
      </c>
      <c r="H85" s="73">
        <v>0</v>
      </c>
      <c r="I85" s="46">
        <v>0</v>
      </c>
      <c r="J85" s="46">
        <v>96.4</v>
      </c>
      <c r="K85" s="46">
        <v>14.46</v>
      </c>
      <c r="L85" s="46">
        <v>24.1</v>
      </c>
      <c r="M85" s="74">
        <v>4.92</v>
      </c>
      <c r="N85" s="73">
        <v>-40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139.88</v>
      </c>
      <c r="V85" s="74">
        <v>-41.5</v>
      </c>
      <c r="W85">
        <v>-40</v>
      </c>
      <c r="X85">
        <v>0</v>
      </c>
      <c r="Y85">
        <v>-1.5</v>
      </c>
      <c r="Z85">
        <v>24.1</v>
      </c>
      <c r="AA85">
        <v>14.46</v>
      </c>
      <c r="AB85">
        <v>4.92</v>
      </c>
      <c r="AC85">
        <v>96.4</v>
      </c>
    </row>
    <row r="86" spans="7:29">
      <c r="G86" t="s">
        <v>128</v>
      </c>
      <c r="H86" s="73">
        <v>125.32</v>
      </c>
      <c r="I86" s="46">
        <v>0</v>
      </c>
      <c r="J86" s="46">
        <v>86.76</v>
      </c>
      <c r="K86" s="46">
        <v>14.46</v>
      </c>
      <c r="L86" s="46">
        <v>24.1</v>
      </c>
      <c r="M86" s="74">
        <v>4.92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255.56</v>
      </c>
      <c r="V86" s="74">
        <v>-1.5</v>
      </c>
      <c r="W86">
        <v>125.32</v>
      </c>
      <c r="X86">
        <v>0</v>
      </c>
      <c r="Y86">
        <v>-1.5</v>
      </c>
      <c r="Z86">
        <v>24.1</v>
      </c>
      <c r="AA86">
        <v>14.46</v>
      </c>
      <c r="AB86">
        <v>4.92</v>
      </c>
      <c r="AC86">
        <v>86.76</v>
      </c>
    </row>
    <row r="87" spans="7:29">
      <c r="G87" t="s">
        <v>129</v>
      </c>
      <c r="H87" s="73">
        <v>109.89</v>
      </c>
      <c r="I87" s="46">
        <v>0</v>
      </c>
      <c r="J87" s="46">
        <v>0</v>
      </c>
      <c r="K87" s="46">
        <v>14.46</v>
      </c>
      <c r="L87" s="46">
        <v>23.14</v>
      </c>
      <c r="M87" s="74">
        <v>4.82</v>
      </c>
      <c r="N87" s="73">
        <v>0</v>
      </c>
      <c r="O87" s="46">
        <v>0</v>
      </c>
      <c r="P87" s="46">
        <v>-90</v>
      </c>
      <c r="Q87" s="46">
        <v>0</v>
      </c>
      <c r="R87" s="46">
        <v>0</v>
      </c>
      <c r="S87" s="74">
        <v>0</v>
      </c>
      <c r="U87" s="73">
        <v>152.31</v>
      </c>
      <c r="V87" s="74">
        <v>-91.5</v>
      </c>
      <c r="W87">
        <v>109.89</v>
      </c>
      <c r="X87">
        <v>0</v>
      </c>
      <c r="Y87">
        <v>-1.5</v>
      </c>
      <c r="Z87">
        <v>23.14</v>
      </c>
      <c r="AA87">
        <v>14.46</v>
      </c>
      <c r="AB87">
        <v>4.82</v>
      </c>
      <c r="AC87">
        <v>-90</v>
      </c>
    </row>
    <row r="88" spans="7:29">
      <c r="G88" t="s">
        <v>130</v>
      </c>
      <c r="H88" s="73">
        <v>107</v>
      </c>
      <c r="I88" s="46">
        <v>0</v>
      </c>
      <c r="J88" s="46">
        <v>0</v>
      </c>
      <c r="K88" s="46">
        <v>14.46</v>
      </c>
      <c r="L88" s="46">
        <v>23.14</v>
      </c>
      <c r="M88" s="74">
        <v>4.82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149.41999999999999</v>
      </c>
      <c r="V88" s="74">
        <v>-1.5</v>
      </c>
      <c r="W88">
        <v>107</v>
      </c>
      <c r="X88">
        <v>0</v>
      </c>
      <c r="Y88">
        <v>-1.5</v>
      </c>
      <c r="Z88">
        <v>23.14</v>
      </c>
      <c r="AA88">
        <v>14.46</v>
      </c>
      <c r="AB88">
        <v>4.82</v>
      </c>
      <c r="AC88">
        <v>0</v>
      </c>
    </row>
    <row r="89" spans="7:29">
      <c r="G89" t="s">
        <v>131</v>
      </c>
      <c r="H89" s="73">
        <v>95.43</v>
      </c>
      <c r="I89" s="46">
        <v>0</v>
      </c>
      <c r="J89" s="46">
        <v>53.02</v>
      </c>
      <c r="K89" s="46">
        <v>14.46</v>
      </c>
      <c r="L89" s="46">
        <v>21.21</v>
      </c>
      <c r="M89" s="74">
        <v>4.82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188.94</v>
      </c>
      <c r="V89" s="74">
        <v>-1.5</v>
      </c>
      <c r="W89">
        <v>95.43</v>
      </c>
      <c r="X89">
        <v>0</v>
      </c>
      <c r="Y89">
        <v>-1.5</v>
      </c>
      <c r="Z89">
        <v>21.21</v>
      </c>
      <c r="AA89">
        <v>14.46</v>
      </c>
      <c r="AB89">
        <v>4.82</v>
      </c>
      <c r="AC89">
        <v>53.02</v>
      </c>
    </row>
    <row r="90" spans="7:29">
      <c r="G90" t="s">
        <v>132</v>
      </c>
      <c r="H90" s="73">
        <v>62.66</v>
      </c>
      <c r="I90" s="46">
        <v>0</v>
      </c>
      <c r="J90" s="46">
        <v>53.02</v>
      </c>
      <c r="K90" s="46">
        <v>14.46</v>
      </c>
      <c r="L90" s="46">
        <v>20.239999999999998</v>
      </c>
      <c r="M90" s="74">
        <v>4.82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155.19999999999999</v>
      </c>
      <c r="V90" s="74">
        <v>-1.5</v>
      </c>
      <c r="W90">
        <v>62.66</v>
      </c>
      <c r="X90">
        <v>0</v>
      </c>
      <c r="Y90">
        <v>-1.5</v>
      </c>
      <c r="Z90">
        <v>20.239999999999998</v>
      </c>
      <c r="AA90">
        <v>14.46</v>
      </c>
      <c r="AB90">
        <v>4.82</v>
      </c>
      <c r="AC90">
        <v>53.02</v>
      </c>
    </row>
    <row r="91" spans="7:29">
      <c r="G91" t="s">
        <v>133</v>
      </c>
      <c r="H91" s="73">
        <v>126.29</v>
      </c>
      <c r="I91" s="46">
        <v>0</v>
      </c>
      <c r="J91" s="46">
        <v>33.74</v>
      </c>
      <c r="K91" s="46">
        <v>14.46</v>
      </c>
      <c r="L91" s="46">
        <v>20.239999999999998</v>
      </c>
      <c r="M91" s="74">
        <v>4.82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199.55</v>
      </c>
      <c r="V91" s="74">
        <v>-1</v>
      </c>
      <c r="W91">
        <v>126.29</v>
      </c>
      <c r="X91">
        <v>0</v>
      </c>
      <c r="Y91">
        <v>-1</v>
      </c>
      <c r="Z91">
        <v>20.239999999999998</v>
      </c>
      <c r="AA91">
        <v>14.46</v>
      </c>
      <c r="AB91">
        <v>4.82</v>
      </c>
      <c r="AC91">
        <v>33.74</v>
      </c>
    </row>
    <row r="92" spans="7:29">
      <c r="G92" t="s">
        <v>134</v>
      </c>
      <c r="H92" s="73">
        <v>67.48</v>
      </c>
      <c r="I92" s="46">
        <v>0</v>
      </c>
      <c r="J92" s="46">
        <v>38.56</v>
      </c>
      <c r="K92" s="46">
        <v>14.46</v>
      </c>
      <c r="L92" s="46">
        <v>17.350000000000001</v>
      </c>
      <c r="M92" s="74">
        <v>4.82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142.66999999999999</v>
      </c>
      <c r="V92" s="74">
        <v>-1</v>
      </c>
      <c r="W92">
        <v>67.48</v>
      </c>
      <c r="X92">
        <v>0</v>
      </c>
      <c r="Y92">
        <v>-1</v>
      </c>
      <c r="Z92">
        <v>17.350000000000001</v>
      </c>
      <c r="AA92">
        <v>14.46</v>
      </c>
      <c r="AB92">
        <v>4.82</v>
      </c>
      <c r="AC92">
        <v>38.56</v>
      </c>
    </row>
    <row r="93" spans="7:29">
      <c r="G93" t="s">
        <v>135</v>
      </c>
      <c r="H93" s="73">
        <v>27.95</v>
      </c>
      <c r="I93" s="46">
        <v>0</v>
      </c>
      <c r="J93" s="46">
        <v>19.28</v>
      </c>
      <c r="K93" s="46">
        <v>14.46</v>
      </c>
      <c r="L93" s="46">
        <v>18.32</v>
      </c>
      <c r="M93" s="74">
        <v>4.82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84.83</v>
      </c>
      <c r="V93" s="74">
        <v>-1</v>
      </c>
      <c r="W93">
        <v>27.95</v>
      </c>
      <c r="X93">
        <v>0</v>
      </c>
      <c r="Y93">
        <v>-1</v>
      </c>
      <c r="Z93">
        <v>18.32</v>
      </c>
      <c r="AA93">
        <v>14.46</v>
      </c>
      <c r="AB93">
        <v>4.82</v>
      </c>
      <c r="AC93">
        <v>19.28</v>
      </c>
    </row>
    <row r="94" spans="7:29">
      <c r="G94" t="s">
        <v>136</v>
      </c>
      <c r="H94" s="73">
        <v>14.46</v>
      </c>
      <c r="I94" s="46">
        <v>0</v>
      </c>
      <c r="J94" s="46">
        <v>19.28</v>
      </c>
      <c r="K94" s="46">
        <v>14.46</v>
      </c>
      <c r="L94" s="46">
        <v>16.39</v>
      </c>
      <c r="M94" s="74">
        <v>4.82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69.41</v>
      </c>
      <c r="V94" s="74">
        <v>-1</v>
      </c>
      <c r="W94">
        <v>14.46</v>
      </c>
      <c r="X94">
        <v>0</v>
      </c>
      <c r="Y94">
        <v>-1</v>
      </c>
      <c r="Z94">
        <v>16.39</v>
      </c>
      <c r="AA94">
        <v>14.46</v>
      </c>
      <c r="AB94">
        <v>4.82</v>
      </c>
      <c r="AC94">
        <v>19.28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14.46</v>
      </c>
      <c r="L95" s="46">
        <v>14.94</v>
      </c>
      <c r="M95" s="74">
        <v>4.82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34.22</v>
      </c>
      <c r="V95" s="74">
        <v>-1</v>
      </c>
      <c r="W95">
        <v>0</v>
      </c>
      <c r="X95">
        <v>0</v>
      </c>
      <c r="Y95">
        <v>-1</v>
      </c>
      <c r="Z95">
        <v>14.94</v>
      </c>
      <c r="AA95">
        <v>14.46</v>
      </c>
      <c r="AB95">
        <v>4.82</v>
      </c>
      <c r="AC95">
        <v>0</v>
      </c>
    </row>
    <row r="96" spans="7:29">
      <c r="G96" t="s">
        <v>138</v>
      </c>
      <c r="H96" s="73">
        <v>0</v>
      </c>
      <c r="I96" s="46">
        <v>0</v>
      </c>
      <c r="J96" s="46">
        <v>19.28</v>
      </c>
      <c r="K96" s="46">
        <v>14.46</v>
      </c>
      <c r="L96" s="46">
        <v>13.88</v>
      </c>
      <c r="M96" s="74">
        <v>4.82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52.44</v>
      </c>
      <c r="V96" s="74">
        <v>-1</v>
      </c>
      <c r="W96">
        <v>0</v>
      </c>
      <c r="X96">
        <v>0</v>
      </c>
      <c r="Y96">
        <v>-1</v>
      </c>
      <c r="Z96">
        <v>13.88</v>
      </c>
      <c r="AA96">
        <v>14.46</v>
      </c>
      <c r="AB96">
        <v>4.82</v>
      </c>
      <c r="AC96">
        <v>19.28</v>
      </c>
    </row>
    <row r="97" spans="1:83">
      <c r="G97" t="s">
        <v>139</v>
      </c>
      <c r="H97" s="73">
        <v>9.64</v>
      </c>
      <c r="I97" s="46">
        <v>0</v>
      </c>
      <c r="J97" s="46">
        <v>19.28</v>
      </c>
      <c r="K97" s="46">
        <v>14.46</v>
      </c>
      <c r="L97" s="46">
        <v>11.76</v>
      </c>
      <c r="M97" s="74">
        <v>4.82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59.96</v>
      </c>
      <c r="V97" s="74">
        <v>-1</v>
      </c>
      <c r="W97">
        <v>9.64</v>
      </c>
      <c r="X97">
        <v>0</v>
      </c>
      <c r="Y97">
        <v>-1</v>
      </c>
      <c r="Z97">
        <v>11.76</v>
      </c>
      <c r="AA97">
        <v>14.46</v>
      </c>
      <c r="AB97">
        <v>4.82</v>
      </c>
      <c r="AC97">
        <v>19.28</v>
      </c>
    </row>
    <row r="98" spans="1:83">
      <c r="G98" t="s">
        <v>140</v>
      </c>
      <c r="H98" s="73">
        <v>36.630000000000003</v>
      </c>
      <c r="I98" s="46">
        <v>0</v>
      </c>
      <c r="J98" s="46">
        <v>0</v>
      </c>
      <c r="K98" s="46">
        <v>14.46</v>
      </c>
      <c r="L98" s="46">
        <v>9.64</v>
      </c>
      <c r="M98" s="74">
        <v>4.82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65.55</v>
      </c>
      <c r="V98" s="74">
        <v>-1</v>
      </c>
      <c r="W98">
        <v>36.630000000000003</v>
      </c>
      <c r="X98">
        <v>0</v>
      </c>
      <c r="Y98">
        <v>-1</v>
      </c>
      <c r="Z98">
        <v>9.64</v>
      </c>
      <c r="AA98">
        <v>14.46</v>
      </c>
      <c r="AB98">
        <v>4.82</v>
      </c>
      <c r="AC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0.88550250000000019</v>
      </c>
      <c r="I99" s="69">
        <f t="shared" ref="I99:BQ99" si="1">SUM(I3:I98)/4000</f>
        <v>0.11461499999999999</v>
      </c>
      <c r="J99" s="69">
        <f t="shared" si="1"/>
        <v>1.1244425000000002</v>
      </c>
      <c r="K99" s="69">
        <f t="shared" si="1"/>
        <v>0.20784250000000012</v>
      </c>
      <c r="L99" s="69">
        <f t="shared" si="1"/>
        <v>0.25896000000000002</v>
      </c>
      <c r="M99" s="69">
        <f t="shared" si="1"/>
        <v>8.0534999999999954E-2</v>
      </c>
      <c r="N99" s="68">
        <f t="shared" si="1"/>
        <v>-0.47275</v>
      </c>
      <c r="O99" s="69">
        <f t="shared" si="1"/>
        <v>-0.1895</v>
      </c>
      <c r="P99" s="69">
        <f t="shared" si="1"/>
        <v>-0.33374999999999999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2.6718975</v>
      </c>
      <c r="V99" s="70">
        <f t="shared" si="1"/>
        <v>-1.0205499999999998</v>
      </c>
      <c r="W99">
        <f t="shared" si="1"/>
        <v>0.41275250000000002</v>
      </c>
      <c r="X99">
        <f t="shared" si="1"/>
        <v>-7.4885000000000035E-2</v>
      </c>
      <c r="Y99">
        <f t="shared" si="1"/>
        <v>-2.4550000000000002E-2</v>
      </c>
      <c r="Z99">
        <f t="shared" si="1"/>
        <v>0.25896000000000002</v>
      </c>
      <c r="AA99">
        <f t="shared" si="1"/>
        <v>0.20784250000000012</v>
      </c>
      <c r="AB99">
        <f t="shared" si="1"/>
        <v>8.0534999999999954E-2</v>
      </c>
      <c r="AC99">
        <f t="shared" si="1"/>
        <v>0.79069250000000035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45295</v>
      </c>
      <c r="U2" s="73" t="s">
        <v>225</v>
      </c>
      <c r="V2" s="74" t="s">
        <v>224</v>
      </c>
      <c r="W2" s="28" t="s">
        <v>256</v>
      </c>
      <c r="X2" t="s">
        <v>333</v>
      </c>
      <c r="Y2" t="s">
        <v>439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27.96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27.96</v>
      </c>
      <c r="W3">
        <v>0</v>
      </c>
      <c r="X3">
        <v>0</v>
      </c>
      <c r="Y3">
        <v>27.96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26.51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26.51</v>
      </c>
      <c r="W4">
        <v>0</v>
      </c>
      <c r="X4">
        <v>0</v>
      </c>
      <c r="Y4">
        <v>26.51</v>
      </c>
      <c r="Z4">
        <v>0</v>
      </c>
    </row>
    <row r="5" spans="1:26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23.33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23.33</v>
      </c>
      <c r="W5">
        <v>0</v>
      </c>
      <c r="X5">
        <v>0</v>
      </c>
      <c r="Y5">
        <v>23.33</v>
      </c>
      <c r="Z5">
        <v>0</v>
      </c>
    </row>
    <row r="6" spans="1:26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22.17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22.17</v>
      </c>
      <c r="W6">
        <v>0</v>
      </c>
      <c r="X6">
        <v>0</v>
      </c>
      <c r="Y6">
        <v>22.17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21.4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21.4</v>
      </c>
      <c r="W7">
        <v>0</v>
      </c>
      <c r="X7">
        <v>0</v>
      </c>
      <c r="Y7">
        <v>21.4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19.670000000000002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19.670000000000002</v>
      </c>
      <c r="W8">
        <v>0</v>
      </c>
      <c r="X8">
        <v>0</v>
      </c>
      <c r="Y8">
        <v>19.670000000000002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18.7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18.7</v>
      </c>
      <c r="W9">
        <v>0</v>
      </c>
      <c r="X9">
        <v>0</v>
      </c>
      <c r="Y9">
        <v>18.7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18.22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18.22</v>
      </c>
      <c r="W10">
        <v>0</v>
      </c>
      <c r="X10">
        <v>0</v>
      </c>
      <c r="Y10">
        <v>18.22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17.16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17.16</v>
      </c>
      <c r="W11">
        <v>0</v>
      </c>
      <c r="X11">
        <v>0</v>
      </c>
      <c r="Y11">
        <v>17.16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16.39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16.39</v>
      </c>
      <c r="W12">
        <v>0</v>
      </c>
      <c r="X12">
        <v>0</v>
      </c>
      <c r="Y12">
        <v>16.39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15.33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15.33</v>
      </c>
      <c r="W13">
        <v>0</v>
      </c>
      <c r="X13">
        <v>0</v>
      </c>
      <c r="Y13">
        <v>15.33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15.13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15.13</v>
      </c>
      <c r="W14">
        <v>0</v>
      </c>
      <c r="X14">
        <v>0</v>
      </c>
      <c r="Y14">
        <v>15.13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15.33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15.33</v>
      </c>
      <c r="W15">
        <v>0</v>
      </c>
      <c r="X15">
        <v>0</v>
      </c>
      <c r="Y15">
        <v>15.33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15.33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15.33</v>
      </c>
      <c r="W16">
        <v>0</v>
      </c>
      <c r="X16">
        <v>0</v>
      </c>
      <c r="Y16">
        <v>15.33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14.94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14.94</v>
      </c>
      <c r="W17">
        <v>0</v>
      </c>
      <c r="X17">
        <v>0</v>
      </c>
      <c r="Y17">
        <v>14.94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15.13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15.13</v>
      </c>
      <c r="W18">
        <v>0</v>
      </c>
      <c r="X18">
        <v>0</v>
      </c>
      <c r="Y18">
        <v>15.13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15.52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15.52</v>
      </c>
      <c r="W19">
        <v>0</v>
      </c>
      <c r="X19">
        <v>0</v>
      </c>
      <c r="Y19">
        <v>15.52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16.39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16.39</v>
      </c>
      <c r="W20">
        <v>0</v>
      </c>
      <c r="X20">
        <v>0</v>
      </c>
      <c r="Y20">
        <v>16.39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16.579999999999998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16.579999999999998</v>
      </c>
      <c r="W21">
        <v>0</v>
      </c>
      <c r="X21">
        <v>0</v>
      </c>
      <c r="Y21">
        <v>16.579999999999998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19.28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19.28</v>
      </c>
      <c r="W22">
        <v>0</v>
      </c>
      <c r="X22">
        <v>0</v>
      </c>
      <c r="Y22">
        <v>19.28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18.8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18.8</v>
      </c>
      <c r="W23">
        <v>0</v>
      </c>
      <c r="X23">
        <v>0</v>
      </c>
      <c r="Y23">
        <v>18.8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20.54</v>
      </c>
      <c r="L24" s="46">
        <v>0</v>
      </c>
      <c r="M24" s="74">
        <v>2.02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22.56</v>
      </c>
      <c r="W24">
        <v>0</v>
      </c>
      <c r="X24">
        <v>0</v>
      </c>
      <c r="Y24">
        <v>20.54</v>
      </c>
      <c r="Z24">
        <v>2.02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21.79</v>
      </c>
      <c r="L25" s="46">
        <v>0</v>
      </c>
      <c r="M25" s="74">
        <v>3.37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25.16</v>
      </c>
      <c r="W25">
        <v>0</v>
      </c>
      <c r="X25">
        <v>0</v>
      </c>
      <c r="Y25">
        <v>21.79</v>
      </c>
      <c r="Z25">
        <v>3.37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24.39</v>
      </c>
      <c r="L26" s="46">
        <v>0</v>
      </c>
      <c r="M26" s="74">
        <v>3.08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27.47</v>
      </c>
      <c r="W26">
        <v>0</v>
      </c>
      <c r="X26">
        <v>0</v>
      </c>
      <c r="Y26">
        <v>24.39</v>
      </c>
      <c r="Z26">
        <v>3.08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31.33</v>
      </c>
      <c r="L27" s="46">
        <v>0</v>
      </c>
      <c r="M27" s="74">
        <v>3.28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34.61</v>
      </c>
      <c r="W27">
        <v>0</v>
      </c>
      <c r="X27">
        <v>0</v>
      </c>
      <c r="Y27">
        <v>31.33</v>
      </c>
      <c r="Z27">
        <v>3.28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36.15</v>
      </c>
      <c r="L28" s="46">
        <v>0</v>
      </c>
      <c r="M28" s="74">
        <v>5.01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41.16</v>
      </c>
      <c r="W28">
        <v>0</v>
      </c>
      <c r="X28">
        <v>0</v>
      </c>
      <c r="Y28">
        <v>36.15</v>
      </c>
      <c r="Z28">
        <v>5.01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42.99</v>
      </c>
      <c r="L29" s="46">
        <v>0</v>
      </c>
      <c r="M29" s="74">
        <v>5.21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48.2</v>
      </c>
      <c r="W29">
        <v>0</v>
      </c>
      <c r="X29">
        <v>0</v>
      </c>
      <c r="Y29">
        <v>42.99</v>
      </c>
      <c r="Z29">
        <v>5.21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49.26</v>
      </c>
      <c r="L30" s="46">
        <v>0</v>
      </c>
      <c r="M30" s="74">
        <v>4.82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54.08</v>
      </c>
      <c r="W30">
        <v>0</v>
      </c>
      <c r="X30">
        <v>0</v>
      </c>
      <c r="Y30">
        <v>49.26</v>
      </c>
      <c r="Z30">
        <v>4.82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53.7</v>
      </c>
      <c r="L31" s="46">
        <v>0</v>
      </c>
      <c r="M31" s="74">
        <v>4.43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58.13</v>
      </c>
      <c r="W31">
        <v>0</v>
      </c>
      <c r="X31">
        <v>0</v>
      </c>
      <c r="Y31">
        <v>53.7</v>
      </c>
      <c r="Z31">
        <v>4.43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59.19</v>
      </c>
      <c r="L32" s="46">
        <v>0</v>
      </c>
      <c r="M32" s="74">
        <v>2.75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61.94</v>
      </c>
      <c r="W32">
        <v>0</v>
      </c>
      <c r="X32">
        <v>0</v>
      </c>
      <c r="Y32">
        <v>59.19</v>
      </c>
      <c r="Z32">
        <v>2.75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14.51</v>
      </c>
      <c r="L33" s="46">
        <v>5.16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19.670000000000002</v>
      </c>
      <c r="W33">
        <v>0</v>
      </c>
      <c r="X33">
        <v>5.16</v>
      </c>
      <c r="Y33">
        <v>14.51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16.78</v>
      </c>
      <c r="L34" s="46">
        <v>5.58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22.36</v>
      </c>
      <c r="W34">
        <v>0</v>
      </c>
      <c r="X34">
        <v>5.58</v>
      </c>
      <c r="Y34">
        <v>16.78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25.58</v>
      </c>
      <c r="L35" s="46">
        <v>6.52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32.1</v>
      </c>
      <c r="W35">
        <v>0</v>
      </c>
      <c r="X35">
        <v>6.52</v>
      </c>
      <c r="Y35">
        <v>25.58</v>
      </c>
      <c r="Z35">
        <v>0</v>
      </c>
    </row>
    <row r="36" spans="7:26">
      <c r="G36" t="s">
        <v>78</v>
      </c>
      <c r="H36" s="73">
        <v>68.02</v>
      </c>
      <c r="I36" s="46">
        <v>0</v>
      </c>
      <c r="J36" s="46">
        <v>0</v>
      </c>
      <c r="K36" s="46">
        <v>11.11</v>
      </c>
      <c r="L36" s="46">
        <v>2.4700000000000002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81.599999999999994</v>
      </c>
      <c r="W36">
        <v>68.02</v>
      </c>
      <c r="X36">
        <v>2.4700000000000002</v>
      </c>
      <c r="Y36">
        <v>11.11</v>
      </c>
      <c r="Z36">
        <v>0</v>
      </c>
    </row>
    <row r="37" spans="7:26">
      <c r="G37" t="s">
        <v>79</v>
      </c>
      <c r="H37" s="73">
        <v>82.93</v>
      </c>
      <c r="I37" s="46">
        <v>0</v>
      </c>
      <c r="J37" s="46">
        <v>0</v>
      </c>
      <c r="K37" s="46">
        <v>11.37</v>
      </c>
      <c r="L37" s="46">
        <v>2.0699999999999998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96.37</v>
      </c>
      <c r="W37">
        <v>82.93</v>
      </c>
      <c r="X37">
        <v>2.0699999999999998</v>
      </c>
      <c r="Y37">
        <v>11.37</v>
      </c>
      <c r="Z37">
        <v>0</v>
      </c>
    </row>
    <row r="38" spans="7:26">
      <c r="G38" t="s">
        <v>80</v>
      </c>
      <c r="H38" s="73">
        <v>81.47</v>
      </c>
      <c r="I38" s="46">
        <v>0</v>
      </c>
      <c r="J38" s="46">
        <v>0</v>
      </c>
      <c r="K38" s="46">
        <v>8.51</v>
      </c>
      <c r="L38" s="46">
        <v>1.55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91.53</v>
      </c>
      <c r="W38">
        <v>81.47</v>
      </c>
      <c r="X38">
        <v>1.55</v>
      </c>
      <c r="Y38">
        <v>8.51</v>
      </c>
      <c r="Z38">
        <v>0</v>
      </c>
    </row>
    <row r="39" spans="7:26">
      <c r="G39" t="s">
        <v>81</v>
      </c>
      <c r="H39" s="73">
        <v>85.44</v>
      </c>
      <c r="I39" s="46">
        <v>0</v>
      </c>
      <c r="J39" s="46">
        <v>0</v>
      </c>
      <c r="K39" s="46">
        <v>5.31</v>
      </c>
      <c r="L39" s="46">
        <v>0.97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91.72</v>
      </c>
      <c r="W39">
        <v>85.44</v>
      </c>
      <c r="X39">
        <v>0.97</v>
      </c>
      <c r="Y39">
        <v>5.31</v>
      </c>
      <c r="Z39">
        <v>0</v>
      </c>
    </row>
    <row r="40" spans="7:26">
      <c r="G40" t="s">
        <v>82</v>
      </c>
      <c r="H40" s="73">
        <v>92.23</v>
      </c>
      <c r="I40" s="46">
        <v>0</v>
      </c>
      <c r="J40" s="46">
        <v>0</v>
      </c>
      <c r="K40" s="46">
        <v>6.41</v>
      </c>
      <c r="L40" s="46">
        <v>1.17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99.81</v>
      </c>
      <c r="W40">
        <v>92.23</v>
      </c>
      <c r="X40">
        <v>1.17</v>
      </c>
      <c r="Y40">
        <v>6.41</v>
      </c>
      <c r="Z40">
        <v>0</v>
      </c>
    </row>
    <row r="41" spans="7:26">
      <c r="G41" t="s">
        <v>83</v>
      </c>
      <c r="H41" s="73">
        <v>98.98</v>
      </c>
      <c r="I41" s="46">
        <v>0</v>
      </c>
      <c r="J41" s="46">
        <v>0</v>
      </c>
      <c r="K41" s="46">
        <v>9.2799999999999994</v>
      </c>
      <c r="L41" s="46">
        <v>1.63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109.89</v>
      </c>
      <c r="W41">
        <v>98.98</v>
      </c>
      <c r="X41">
        <v>1.63</v>
      </c>
      <c r="Y41">
        <v>9.2799999999999994</v>
      </c>
      <c r="Z41">
        <v>0</v>
      </c>
    </row>
    <row r="42" spans="7:26">
      <c r="G42" t="s">
        <v>84</v>
      </c>
      <c r="H42" s="73">
        <v>105.97</v>
      </c>
      <c r="I42" s="46">
        <v>0</v>
      </c>
      <c r="J42" s="46">
        <v>0</v>
      </c>
      <c r="K42" s="46">
        <v>11.07</v>
      </c>
      <c r="L42" s="46">
        <v>1.95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118.99</v>
      </c>
      <c r="W42">
        <v>105.97</v>
      </c>
      <c r="X42">
        <v>1.95</v>
      </c>
      <c r="Y42">
        <v>11.07</v>
      </c>
      <c r="Z42">
        <v>0</v>
      </c>
    </row>
    <row r="43" spans="7:26">
      <c r="G43" t="s">
        <v>85</v>
      </c>
      <c r="H43" s="73">
        <v>114.22</v>
      </c>
      <c r="I43" s="46">
        <v>0</v>
      </c>
      <c r="J43" s="46">
        <v>0</v>
      </c>
      <c r="K43" s="46">
        <v>23.7</v>
      </c>
      <c r="L43" s="46">
        <v>4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141.91999999999999</v>
      </c>
      <c r="W43">
        <v>114.22</v>
      </c>
      <c r="X43">
        <v>4</v>
      </c>
      <c r="Y43">
        <v>23.7</v>
      </c>
      <c r="Z43">
        <v>0</v>
      </c>
    </row>
    <row r="44" spans="7:26">
      <c r="G44" t="s">
        <v>86</v>
      </c>
      <c r="H44" s="73">
        <v>110.61</v>
      </c>
      <c r="I44" s="46">
        <v>0</v>
      </c>
      <c r="J44" s="46">
        <v>0</v>
      </c>
      <c r="K44" s="46">
        <v>29.13</v>
      </c>
      <c r="L44" s="46">
        <v>4.92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144.66</v>
      </c>
      <c r="W44">
        <v>110.61</v>
      </c>
      <c r="X44">
        <v>4.92</v>
      </c>
      <c r="Y44">
        <v>29.13</v>
      </c>
      <c r="Z44">
        <v>0</v>
      </c>
    </row>
    <row r="45" spans="7:26">
      <c r="G45" t="s">
        <v>87</v>
      </c>
      <c r="H45" s="73">
        <v>103.59</v>
      </c>
      <c r="I45" s="46">
        <v>0</v>
      </c>
      <c r="J45" s="46">
        <v>0</v>
      </c>
      <c r="K45" s="46">
        <v>39.72</v>
      </c>
      <c r="L45" s="46">
        <v>6.44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149.75</v>
      </c>
      <c r="W45">
        <v>103.59</v>
      </c>
      <c r="X45">
        <v>6.44</v>
      </c>
      <c r="Y45">
        <v>39.72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123.1</v>
      </c>
      <c r="L46" s="46">
        <v>18.3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141.4</v>
      </c>
      <c r="W46">
        <v>0</v>
      </c>
      <c r="X46">
        <v>18.3</v>
      </c>
      <c r="Y46">
        <v>123.1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142.66999999999999</v>
      </c>
      <c r="L47" s="46">
        <v>19.28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161.94999999999999</v>
      </c>
      <c r="W47">
        <v>0</v>
      </c>
      <c r="X47">
        <v>19.28</v>
      </c>
      <c r="Y47">
        <v>142.66999999999999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134.96</v>
      </c>
      <c r="L48" s="46">
        <v>18.32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153.28</v>
      </c>
      <c r="W48">
        <v>0</v>
      </c>
      <c r="X48">
        <v>18.32</v>
      </c>
      <c r="Y48">
        <v>134.96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131.1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131.1</v>
      </c>
      <c r="W49">
        <v>0</v>
      </c>
      <c r="X49">
        <v>0</v>
      </c>
      <c r="Y49">
        <v>131.1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131.1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131.1</v>
      </c>
      <c r="W50">
        <v>0</v>
      </c>
      <c r="X50">
        <v>0</v>
      </c>
      <c r="Y50">
        <v>131.1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123.58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123.58</v>
      </c>
      <c r="W51">
        <v>0</v>
      </c>
      <c r="X51">
        <v>0</v>
      </c>
      <c r="Y51">
        <v>123.58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122.14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122.14</v>
      </c>
      <c r="W52">
        <v>0</v>
      </c>
      <c r="X52">
        <v>0</v>
      </c>
      <c r="Y52">
        <v>122.14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122.24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122.24</v>
      </c>
      <c r="W53">
        <v>0</v>
      </c>
      <c r="X53">
        <v>0</v>
      </c>
      <c r="Y53">
        <v>122.24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68.930000000000007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68.930000000000007</v>
      </c>
      <c r="W54">
        <v>0</v>
      </c>
      <c r="X54">
        <v>0</v>
      </c>
      <c r="Y54">
        <v>68.930000000000007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67.77</v>
      </c>
      <c r="L55" s="46">
        <v>0</v>
      </c>
      <c r="M55" s="74">
        <v>4.63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72.400000000000006</v>
      </c>
      <c r="W55">
        <v>0</v>
      </c>
      <c r="X55">
        <v>0</v>
      </c>
      <c r="Y55">
        <v>67.77</v>
      </c>
      <c r="Z55">
        <v>4.63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65.069999999999993</v>
      </c>
      <c r="L56" s="46">
        <v>0</v>
      </c>
      <c r="M56" s="74">
        <v>3.95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69.02</v>
      </c>
      <c r="W56">
        <v>0</v>
      </c>
      <c r="X56">
        <v>0</v>
      </c>
      <c r="Y56">
        <v>65.069999999999993</v>
      </c>
      <c r="Z56">
        <v>3.95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62.46</v>
      </c>
      <c r="L57" s="46">
        <v>0</v>
      </c>
      <c r="M57" s="74">
        <v>5.21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67.67</v>
      </c>
      <c r="W57">
        <v>0</v>
      </c>
      <c r="X57">
        <v>0</v>
      </c>
      <c r="Y57">
        <v>62.46</v>
      </c>
      <c r="Z57">
        <v>5.21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60.54</v>
      </c>
      <c r="L58" s="46">
        <v>0</v>
      </c>
      <c r="M58" s="74">
        <v>4.63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65.17</v>
      </c>
      <c r="W58">
        <v>0</v>
      </c>
      <c r="X58">
        <v>0</v>
      </c>
      <c r="Y58">
        <v>60.54</v>
      </c>
      <c r="Z58">
        <v>4.63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59.86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59.86</v>
      </c>
      <c r="W59">
        <v>0</v>
      </c>
      <c r="X59">
        <v>0</v>
      </c>
      <c r="Y59">
        <v>59.86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59.38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59.38</v>
      </c>
      <c r="W60">
        <v>0</v>
      </c>
      <c r="X60">
        <v>0</v>
      </c>
      <c r="Y60">
        <v>59.38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58.23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58.23</v>
      </c>
      <c r="W61">
        <v>0</v>
      </c>
      <c r="X61">
        <v>0</v>
      </c>
      <c r="Y61">
        <v>58.23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58.32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58.32</v>
      </c>
      <c r="W62">
        <v>0</v>
      </c>
      <c r="X62">
        <v>0</v>
      </c>
      <c r="Y62">
        <v>58.32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57.55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57.55</v>
      </c>
      <c r="W63">
        <v>0</v>
      </c>
      <c r="X63">
        <v>0</v>
      </c>
      <c r="Y63">
        <v>57.55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58.03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58.03</v>
      </c>
      <c r="W64">
        <v>0</v>
      </c>
      <c r="X64">
        <v>0</v>
      </c>
      <c r="Y64">
        <v>58.03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57.17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57.17</v>
      </c>
      <c r="W65">
        <v>0</v>
      </c>
      <c r="X65">
        <v>0</v>
      </c>
      <c r="Y65">
        <v>57.17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54.47</v>
      </c>
      <c r="L66" s="46">
        <v>0</v>
      </c>
      <c r="M66" s="74">
        <v>9.5399999999999991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64.010000000000005</v>
      </c>
      <c r="W66">
        <v>0</v>
      </c>
      <c r="X66">
        <v>0</v>
      </c>
      <c r="Y66">
        <v>54.47</v>
      </c>
      <c r="Z66">
        <v>9.5399999999999991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57.46</v>
      </c>
      <c r="L67" s="46">
        <v>0</v>
      </c>
      <c r="M67" s="74">
        <v>9.5399999999999991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67</v>
      </c>
      <c r="W67">
        <v>0</v>
      </c>
      <c r="X67">
        <v>0</v>
      </c>
      <c r="Y67">
        <v>57.46</v>
      </c>
      <c r="Z67">
        <v>9.5399999999999991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93.44</v>
      </c>
      <c r="L68" s="46">
        <v>0</v>
      </c>
      <c r="M68" s="74">
        <v>7.89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101.33</v>
      </c>
      <c r="W68">
        <v>0</v>
      </c>
      <c r="X68">
        <v>0</v>
      </c>
      <c r="Y68">
        <v>93.44</v>
      </c>
      <c r="Z68">
        <v>7.89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40.51</v>
      </c>
      <c r="L69" s="46">
        <v>3.56</v>
      </c>
      <c r="M69" s="74">
        <v>2.71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46.78</v>
      </c>
      <c r="W69">
        <v>0</v>
      </c>
      <c r="X69">
        <v>3.56</v>
      </c>
      <c r="Y69">
        <v>40.51</v>
      </c>
      <c r="Z69">
        <v>2.71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35.65</v>
      </c>
      <c r="L70" s="46">
        <v>3.37</v>
      </c>
      <c r="M70" s="74">
        <v>2.38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41.4</v>
      </c>
      <c r="W70">
        <v>0</v>
      </c>
      <c r="X70">
        <v>3.37</v>
      </c>
      <c r="Y70">
        <v>35.65</v>
      </c>
      <c r="Z70">
        <v>2.38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12.22</v>
      </c>
      <c r="L71" s="46">
        <v>1.32</v>
      </c>
      <c r="M71" s="74">
        <v>0.82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14.36</v>
      </c>
      <c r="W71">
        <v>0</v>
      </c>
      <c r="X71">
        <v>1.32</v>
      </c>
      <c r="Y71">
        <v>12.22</v>
      </c>
      <c r="Z71">
        <v>0.82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10.33</v>
      </c>
      <c r="L72" s="46">
        <v>1.25</v>
      </c>
      <c r="M72" s="74">
        <v>0.69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12.27</v>
      </c>
      <c r="W72">
        <v>0</v>
      </c>
      <c r="X72">
        <v>1.25</v>
      </c>
      <c r="Y72">
        <v>10.33</v>
      </c>
      <c r="Z72">
        <v>0.69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9.2899999999999991</v>
      </c>
      <c r="L73" s="46">
        <v>1.32</v>
      </c>
      <c r="M73" s="74">
        <v>0.45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11.06</v>
      </c>
      <c r="W73">
        <v>0</v>
      </c>
      <c r="X73">
        <v>1.32</v>
      </c>
      <c r="Y73">
        <v>9.2899999999999991</v>
      </c>
      <c r="Z73">
        <v>0.45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8.5399999999999991</v>
      </c>
      <c r="L74" s="46">
        <v>1.21</v>
      </c>
      <c r="M74" s="74">
        <v>0.56999999999999995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10.32</v>
      </c>
      <c r="W74">
        <v>0</v>
      </c>
      <c r="X74">
        <v>1.21</v>
      </c>
      <c r="Y74">
        <v>8.5399999999999991</v>
      </c>
      <c r="Z74">
        <v>0.56999999999999995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8.67</v>
      </c>
      <c r="L75" s="46">
        <v>1.29</v>
      </c>
      <c r="M75" s="74">
        <v>0.51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10.47</v>
      </c>
      <c r="W75">
        <v>0</v>
      </c>
      <c r="X75">
        <v>1.29</v>
      </c>
      <c r="Y75">
        <v>8.67</v>
      </c>
      <c r="Z75">
        <v>0.51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8.73</v>
      </c>
      <c r="L76" s="46">
        <v>1.36</v>
      </c>
      <c r="M76" s="74">
        <v>0.38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10.47</v>
      </c>
      <c r="W76">
        <v>0</v>
      </c>
      <c r="X76">
        <v>1.36</v>
      </c>
      <c r="Y76">
        <v>8.73</v>
      </c>
      <c r="Z76">
        <v>0.38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8.25</v>
      </c>
      <c r="L77" s="46">
        <v>1.28</v>
      </c>
      <c r="M77" s="74">
        <v>0.5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10.029999999999999</v>
      </c>
      <c r="W77">
        <v>0</v>
      </c>
      <c r="X77">
        <v>1.28</v>
      </c>
      <c r="Y77">
        <v>8.25</v>
      </c>
      <c r="Z77">
        <v>0.5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7.06</v>
      </c>
      <c r="L78" s="46">
        <v>1.29</v>
      </c>
      <c r="M78" s="74">
        <v>0.5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8.85</v>
      </c>
      <c r="W78">
        <v>0</v>
      </c>
      <c r="X78">
        <v>1.29</v>
      </c>
      <c r="Y78">
        <v>7.06</v>
      </c>
      <c r="Z78">
        <v>0.5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7.81</v>
      </c>
      <c r="L79" s="46">
        <v>1.7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9.51</v>
      </c>
      <c r="W79">
        <v>0</v>
      </c>
      <c r="X79">
        <v>1.7</v>
      </c>
      <c r="Y79">
        <v>7.81</v>
      </c>
      <c r="Z79">
        <v>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8.07</v>
      </c>
      <c r="L80" s="46">
        <v>1.75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9.82</v>
      </c>
      <c r="W80">
        <v>0</v>
      </c>
      <c r="X80">
        <v>1.75</v>
      </c>
      <c r="Y80">
        <v>8.07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9.5299999999999994</v>
      </c>
      <c r="L81" s="46">
        <v>2.19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11.72</v>
      </c>
      <c r="W81">
        <v>0</v>
      </c>
      <c r="X81">
        <v>2.19</v>
      </c>
      <c r="Y81">
        <v>9.5299999999999994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26.77</v>
      </c>
      <c r="L82" s="46">
        <v>6.84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33.61</v>
      </c>
      <c r="W82">
        <v>0</v>
      </c>
      <c r="X82">
        <v>6.84</v>
      </c>
      <c r="Y82">
        <v>26.77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73.75</v>
      </c>
      <c r="L83" s="46">
        <v>20.239999999999998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93.99</v>
      </c>
      <c r="W83">
        <v>0</v>
      </c>
      <c r="X83">
        <v>20.239999999999998</v>
      </c>
      <c r="Y83">
        <v>73.75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71.430000000000007</v>
      </c>
      <c r="L84" s="46">
        <v>19.28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90.71</v>
      </c>
      <c r="W84">
        <v>0</v>
      </c>
      <c r="X84">
        <v>19.28</v>
      </c>
      <c r="Y84">
        <v>71.430000000000007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69.89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69.89</v>
      </c>
      <c r="W85">
        <v>0</v>
      </c>
      <c r="X85">
        <v>0</v>
      </c>
      <c r="Y85">
        <v>69.89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67.290000000000006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67.290000000000006</v>
      </c>
      <c r="W86">
        <v>0</v>
      </c>
      <c r="X86">
        <v>0</v>
      </c>
      <c r="Y86">
        <v>67.290000000000006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65.17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65.17</v>
      </c>
      <c r="W87">
        <v>0</v>
      </c>
      <c r="X87">
        <v>0</v>
      </c>
      <c r="Y87">
        <v>65.17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63.82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63.82</v>
      </c>
      <c r="W88">
        <v>0</v>
      </c>
      <c r="X88">
        <v>0</v>
      </c>
      <c r="Y88">
        <v>63.82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60.92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60.92</v>
      </c>
      <c r="W89">
        <v>0</v>
      </c>
      <c r="X89">
        <v>0</v>
      </c>
      <c r="Y89">
        <v>60.92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59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59</v>
      </c>
      <c r="W90">
        <v>0</v>
      </c>
      <c r="X90">
        <v>0</v>
      </c>
      <c r="Y90">
        <v>59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55.82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55.82</v>
      </c>
      <c r="W91">
        <v>0</v>
      </c>
      <c r="X91">
        <v>0</v>
      </c>
      <c r="Y91">
        <v>55.82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50.13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50.13</v>
      </c>
      <c r="W92">
        <v>0</v>
      </c>
      <c r="X92">
        <v>0</v>
      </c>
      <c r="Y92">
        <v>50.13</v>
      </c>
      <c r="Z92">
        <v>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47.53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47.53</v>
      </c>
      <c r="W93">
        <v>0</v>
      </c>
      <c r="X93">
        <v>0</v>
      </c>
      <c r="Y93">
        <v>47.53</v>
      </c>
      <c r="Z93">
        <v>0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46.08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46.08</v>
      </c>
      <c r="W94">
        <v>0</v>
      </c>
      <c r="X94">
        <v>0</v>
      </c>
      <c r="Y94">
        <v>46.08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42.8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42.8</v>
      </c>
      <c r="W95">
        <v>0</v>
      </c>
      <c r="X95">
        <v>0</v>
      </c>
      <c r="Y95">
        <v>42.8</v>
      </c>
      <c r="Z95">
        <v>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40.01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40.01</v>
      </c>
      <c r="W96">
        <v>0</v>
      </c>
      <c r="X96">
        <v>0</v>
      </c>
      <c r="Y96">
        <v>40.01</v>
      </c>
      <c r="Z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36.82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36.82</v>
      </c>
      <c r="W97">
        <v>0</v>
      </c>
      <c r="X97">
        <v>0</v>
      </c>
      <c r="Y97">
        <v>36.82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33.93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33.93</v>
      </c>
      <c r="W98">
        <v>0</v>
      </c>
      <c r="X98">
        <v>0</v>
      </c>
      <c r="Y98">
        <v>33.93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0.23586500000000005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0.99912000000000045</v>
      </c>
      <c r="L99" s="69">
        <f t="shared" si="1"/>
        <v>4.2394999999999995E-2</v>
      </c>
      <c r="M99" s="69">
        <f t="shared" si="1"/>
        <v>2.2217499999999994E-2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1.2995975000000004</v>
      </c>
      <c r="W99">
        <f t="shared" si="1"/>
        <v>0.23586500000000005</v>
      </c>
      <c r="X99">
        <f t="shared" si="1"/>
        <v>4.2394999999999995E-2</v>
      </c>
      <c r="Y99">
        <f t="shared" si="1"/>
        <v>0.99912000000000045</v>
      </c>
      <c r="Z99">
        <f t="shared" si="1"/>
        <v>2.2217499999999994E-2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45295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7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7">
      <c r="A3" t="s">
        <v>45</v>
      </c>
      <c r="D3">
        <f>TWEPL!P3</f>
        <v>10.0128</v>
      </c>
      <c r="E3">
        <f>GT_NG!P3</f>
        <v>10.473200126863304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596.94125569231198</v>
      </c>
      <c r="P3" s="36">
        <v>51.3</v>
      </c>
      <c r="Q3" s="36">
        <v>19.28</v>
      </c>
      <c r="R3" s="38">
        <v>0</v>
      </c>
      <c r="S3" s="38">
        <v>0</v>
      </c>
      <c r="T3" s="37">
        <f>SUMPRODUCT(LTA!J3:AN3,LTA!J$101:AN$101,LTA!J$103:AN$103)</f>
        <v>33.869999999999997</v>
      </c>
      <c r="U3" s="37">
        <f>SUMPRODUCT(LTA!J3:AN3,LTA!J$102:AN$102,LTA!J$103:AN$103)</f>
        <v>64.36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-19</v>
      </c>
      <c r="AA3" s="75">
        <f>STOA!H3</f>
        <v>385.98999999999995</v>
      </c>
      <c r="AB3" s="75">
        <f>-STOA!N3</f>
        <v>-218.02999999999997</v>
      </c>
      <c r="AC3">
        <f>SUMIF(B3:AB3,"&gt;0")*$AC$2-SUMIF(B3:AB3,"&lt;0")*($AC$2/(1-$AC$2))+SUMIF(AI3:AR3,"&gt;0")*$AC$2-SUMIF(AI3:AR3,"&lt;0")*($AC$2/(1-$AC$2))</f>
        <v>12.851908137343335</v>
      </c>
      <c r="AD3">
        <f>SUM(B3:AB3,AI3:AT3)-AC3</f>
        <v>1041.0692373165709</v>
      </c>
      <c r="AE3">
        <f>'IDT-1'!B3</f>
        <v>0</v>
      </c>
      <c r="AF3" s="24"/>
      <c r="AG3">
        <f>SUM(AD3:AF3)</f>
        <v>1041.0692373165709</v>
      </c>
      <c r="AI3" s="34">
        <f>PXIL!H3</f>
        <v>0</v>
      </c>
      <c r="AJ3" s="34">
        <f>PXIL!N3</f>
        <v>0</v>
      </c>
      <c r="AK3" s="34">
        <f>RTM_IEX!H3</f>
        <v>34.700000000000003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10.0128</v>
      </c>
      <c r="E4">
        <f>GT_NG!P4</f>
        <v>10.473200126863304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574.69400638372178</v>
      </c>
      <c r="P4" s="36">
        <v>48.2</v>
      </c>
      <c r="Q4" s="36">
        <v>19.28</v>
      </c>
      <c r="R4" s="38">
        <v>0</v>
      </c>
      <c r="S4" s="38">
        <v>0</v>
      </c>
      <c r="T4" s="37">
        <f>SUMPRODUCT(LTA!J4:AN4,LTA!J$101:AN$101,LTA!J$103:AN$103)</f>
        <v>31.75</v>
      </c>
      <c r="U4" s="37">
        <f>SUMPRODUCT(LTA!J4:AN4,LTA!J$102:AN$102,LTA!J$103:AN$103)</f>
        <v>64.569999999999993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-62</v>
      </c>
      <c r="AA4" s="75">
        <f>STOA!H4</f>
        <v>385.98999999999995</v>
      </c>
      <c r="AB4" s="75">
        <f>-STOA!N4</f>
        <v>-218.02999999999997</v>
      </c>
      <c r="AC4">
        <f t="shared" ref="AC4:AC67" si="0">SUMIF(B4:AB4,"&gt;0")*$AC$2-SUMIF(B4:AB4,"&lt;0")*($AC$2/(1-$AC$2))+SUMIF(AI4:AR4,"&gt;0")*$AC$2-SUMIF(AI4:AR4,"&lt;0")*($AC$2/(1-$AC$2))</f>
        <v>12.962931025321408</v>
      </c>
      <c r="AD4">
        <f t="shared" ref="AD4:AD67" si="1">SUM(B4:AB4,AI4:AT4)-AC4</f>
        <v>967.81096512000283</v>
      </c>
      <c r="AE4">
        <f>'IDT-1'!B4</f>
        <v>0</v>
      </c>
      <c r="AF4" s="24"/>
      <c r="AG4">
        <f t="shared" ref="AG4:AG67" si="2">SUM(AD4:AF4)</f>
        <v>967.81096512000283</v>
      </c>
      <c r="AI4" s="34">
        <f>PXIL!H4</f>
        <v>0</v>
      </c>
      <c r="AJ4" s="34">
        <f>PXIL!N4</f>
        <v>0</v>
      </c>
      <c r="AK4" s="34">
        <f>RTM_IEX!H4</f>
        <v>31.81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10.0128</v>
      </c>
      <c r="E5">
        <f>GT_NG!P5</f>
        <v>10.473200126863304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568.70126543235892</v>
      </c>
      <c r="P5" s="36">
        <v>48.2</v>
      </c>
      <c r="Q5" s="36">
        <v>19.28</v>
      </c>
      <c r="R5" s="38">
        <v>0</v>
      </c>
      <c r="S5" s="38">
        <v>0</v>
      </c>
      <c r="T5" s="37">
        <f>SUMPRODUCT(LTA!J5:AN5,LTA!J$101:AN$101,LTA!J$103:AN$103)</f>
        <v>30.89</v>
      </c>
      <c r="U5" s="37">
        <f>SUMPRODUCT(LTA!J5:AN5,LTA!J$102:AN$102,LTA!J$103:AN$103)</f>
        <v>63.84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-81</v>
      </c>
      <c r="AA5" s="75">
        <f>STOA!H5</f>
        <v>385.98999999999995</v>
      </c>
      <c r="AB5" s="75">
        <f>-STOA!N5</f>
        <v>-218.02999999999997</v>
      </c>
      <c r="AC5">
        <f t="shared" si="0"/>
        <v>12.930659998102854</v>
      </c>
      <c r="AD5">
        <f t="shared" si="1"/>
        <v>925.84049519585847</v>
      </c>
      <c r="AE5">
        <f>'IDT-1'!B5</f>
        <v>0</v>
      </c>
      <c r="AF5" s="24"/>
      <c r="AG5">
        <f t="shared" si="2"/>
        <v>925.84049519585847</v>
      </c>
      <c r="AI5" s="34">
        <f>PXIL!H5</f>
        <v>0</v>
      </c>
      <c r="AJ5" s="34">
        <f>PXIL!N5</f>
        <v>0</v>
      </c>
      <c r="AK5" s="34">
        <f>RTM_IEX!H5</f>
        <v>16.39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10.0128</v>
      </c>
      <c r="E6">
        <f>GT_NG!P6</f>
        <v>10.473200126863304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568.70126543235892</v>
      </c>
      <c r="P6" s="36">
        <v>48.2</v>
      </c>
      <c r="Q6" s="36">
        <v>19.28</v>
      </c>
      <c r="R6" s="38">
        <v>0</v>
      </c>
      <c r="S6" s="38">
        <v>0</v>
      </c>
      <c r="T6" s="37">
        <f>SUMPRODUCT(LTA!J6:AN6,LTA!J$101:AN$101,LTA!J$103:AN$103)</f>
        <v>30.56</v>
      </c>
      <c r="U6" s="37">
        <f>SUMPRODUCT(LTA!J6:AN6,LTA!J$102:AN$102,LTA!J$103:AN$103)</f>
        <v>62.760000000000005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-103</v>
      </c>
      <c r="AA6" s="75">
        <f>STOA!H6</f>
        <v>385.98999999999995</v>
      </c>
      <c r="AB6" s="75">
        <f>-STOA!N6</f>
        <v>-218.02999999999997</v>
      </c>
      <c r="AC6">
        <f t="shared" si="0"/>
        <v>13.040417468050411</v>
      </c>
      <c r="AD6">
        <f t="shared" si="1"/>
        <v>894.61073772591078</v>
      </c>
      <c r="AE6">
        <f>'IDT-1'!B6</f>
        <v>0</v>
      </c>
      <c r="AF6" s="24"/>
      <c r="AG6">
        <f t="shared" si="2"/>
        <v>894.61073772591078</v>
      </c>
      <c r="AI6" s="34">
        <f>PXIL!H6</f>
        <v>0</v>
      </c>
      <c r="AJ6" s="34">
        <f>PXIL!N6</f>
        <v>0</v>
      </c>
      <c r="AK6" s="34">
        <f>RTM_IEX!H6</f>
        <v>8.68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10.0128</v>
      </c>
      <c r="E7">
        <f>GT_NG!P7</f>
        <v>10.473200126863304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575.0688307161214</v>
      </c>
      <c r="P7" s="36">
        <v>48.2</v>
      </c>
      <c r="Q7" s="36">
        <v>19.28</v>
      </c>
      <c r="R7" s="38">
        <v>0</v>
      </c>
      <c r="S7" s="38">
        <v>0</v>
      </c>
      <c r="T7" s="37">
        <f>SUMPRODUCT(LTA!J7:AN7,LTA!J$101:AN$101,LTA!J$103:AN$103)</f>
        <v>30.13</v>
      </c>
      <c r="U7" s="37">
        <f>SUMPRODUCT(LTA!J7:AN7,LTA!J$102:AN$102,LTA!J$103:AN$103)</f>
        <v>60.95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-131</v>
      </c>
      <c r="AA7" s="75">
        <f>STOA!H7</f>
        <v>385.98999999999995</v>
      </c>
      <c r="AB7" s="75">
        <f>-STOA!N7</f>
        <v>-218.02999999999997</v>
      </c>
      <c r="AC7">
        <f t="shared" si="0"/>
        <v>13.239369432730911</v>
      </c>
      <c r="AD7">
        <f t="shared" si="1"/>
        <v>861.85935104499299</v>
      </c>
      <c r="AE7">
        <f>'IDT-1'!B7</f>
        <v>0</v>
      </c>
      <c r="AF7" s="24"/>
      <c r="AG7">
        <f t="shared" si="2"/>
        <v>861.85935104499299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10.847200000000001</v>
      </c>
      <c r="E8">
        <f>GT_NG!P8</f>
        <v>10.473200126863304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570.000003000986</v>
      </c>
      <c r="P8" s="36">
        <v>48.2</v>
      </c>
      <c r="Q8" s="36">
        <v>19.28</v>
      </c>
      <c r="R8" s="38">
        <v>0</v>
      </c>
      <c r="S8" s="38">
        <v>0</v>
      </c>
      <c r="T8" s="37">
        <f>SUMPRODUCT(LTA!J8:AN8,LTA!J$101:AN$101,LTA!J$103:AN$103)</f>
        <v>34.1</v>
      </c>
      <c r="U8" s="37">
        <f>SUMPRODUCT(LTA!J8:AN8,LTA!J$102:AN$102,LTA!J$103:AN$103)</f>
        <v>59.900000000000006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-154</v>
      </c>
      <c r="AA8" s="75">
        <f>STOA!H8</f>
        <v>385.98999999999995</v>
      </c>
      <c r="AB8" s="75">
        <f>-STOA!N8</f>
        <v>-218.02999999999997</v>
      </c>
      <c r="AC8">
        <f t="shared" si="0"/>
        <v>13.423164867596221</v>
      </c>
      <c r="AD8">
        <f t="shared" si="1"/>
        <v>837.36112789499214</v>
      </c>
      <c r="AE8">
        <f>'IDT-1'!B8</f>
        <v>0</v>
      </c>
      <c r="AF8" s="24"/>
      <c r="AG8">
        <f t="shared" si="2"/>
        <v>837.36112789499214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10.847200000000001</v>
      </c>
      <c r="E9">
        <f>GT_NG!P9</f>
        <v>10.473200126863304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570.000003000986</v>
      </c>
      <c r="P9" s="36">
        <v>48.2</v>
      </c>
      <c r="Q9" s="36">
        <v>19.28</v>
      </c>
      <c r="R9" s="38">
        <v>0</v>
      </c>
      <c r="S9" s="38">
        <v>0</v>
      </c>
      <c r="T9" s="37">
        <f>SUMPRODUCT(LTA!J9:AN9,LTA!J$101:AN$101,LTA!J$103:AN$103)</f>
        <v>37.65</v>
      </c>
      <c r="U9" s="37">
        <f>SUMPRODUCT(LTA!J9:AN9,LTA!J$102:AN$102,LTA!J$103:AN$103)</f>
        <v>71.710000000000008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-167</v>
      </c>
      <c r="AA9" s="75">
        <f>STOA!H9</f>
        <v>385.98999999999995</v>
      </c>
      <c r="AB9" s="75">
        <f>-STOA!N9</f>
        <v>-218.02999999999997</v>
      </c>
      <c r="AC9">
        <f t="shared" si="0"/>
        <v>13.916448649766453</v>
      </c>
      <c r="AD9">
        <f t="shared" si="1"/>
        <v>809.22784411282203</v>
      </c>
      <c r="AE9">
        <f>'IDT-1'!B9</f>
        <v>0</v>
      </c>
      <c r="AF9" s="24"/>
      <c r="AG9">
        <f t="shared" si="2"/>
        <v>809.22784411282203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-30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10.847200000000001</v>
      </c>
      <c r="E10">
        <f>GT_NG!P10</f>
        <v>10.473200126863304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570.000003000986</v>
      </c>
      <c r="P10" s="36">
        <v>48.2</v>
      </c>
      <c r="Q10" s="36">
        <v>19.28</v>
      </c>
      <c r="R10" s="38">
        <v>0</v>
      </c>
      <c r="S10" s="38">
        <v>0</v>
      </c>
      <c r="T10" s="37">
        <f>SUMPRODUCT(LTA!J10:AN10,LTA!J$101:AN$101,LTA!J$103:AN$103)</f>
        <v>36.659999999999997</v>
      </c>
      <c r="U10" s="37">
        <f>SUMPRODUCT(LTA!J10:AN10,LTA!J$102:AN$102,LTA!J$103:AN$103)</f>
        <v>69.849999999999994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-191</v>
      </c>
      <c r="AA10" s="75">
        <f>STOA!H10</f>
        <v>385.98999999999995</v>
      </c>
      <c r="AB10" s="75">
        <f>-STOA!N10</f>
        <v>-218.02999999999997</v>
      </c>
      <c r="AC10">
        <f t="shared" si="0"/>
        <v>14.019576015639787</v>
      </c>
      <c r="AD10">
        <f t="shared" si="1"/>
        <v>791.27471674694857</v>
      </c>
      <c r="AE10">
        <f>'IDT-1'!B10</f>
        <v>0</v>
      </c>
      <c r="AF10" s="24"/>
      <c r="AG10">
        <f t="shared" si="2"/>
        <v>791.27471674694857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-21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10.847200000000001</v>
      </c>
      <c r="E11">
        <f>GT_NG!P11</f>
        <v>10.473200126863304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583.03294516171525</v>
      </c>
      <c r="P11" s="36">
        <v>48.2</v>
      </c>
      <c r="Q11" s="36">
        <v>19.28</v>
      </c>
      <c r="R11" s="38">
        <v>0</v>
      </c>
      <c r="S11" s="38">
        <v>0</v>
      </c>
      <c r="T11" s="37">
        <f>SUMPRODUCT(LTA!J11:AN11,LTA!J$101:AN$101,LTA!J$103:AN$103)</f>
        <v>35.979999999999997</v>
      </c>
      <c r="U11" s="37">
        <f>SUMPRODUCT(LTA!J11:AN11,LTA!J$102:AN$102,LTA!J$103:AN$103)</f>
        <v>67.72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-204</v>
      </c>
      <c r="AA11" s="75">
        <f>STOA!H11</f>
        <v>385.98999999999995</v>
      </c>
      <c r="AB11" s="75">
        <f>-STOA!N11</f>
        <v>-218.02999999999997</v>
      </c>
      <c r="AC11">
        <f t="shared" si="0"/>
        <v>14.537477773759255</v>
      </c>
      <c r="AD11">
        <f t="shared" si="1"/>
        <v>749.97975714955851</v>
      </c>
      <c r="AE11">
        <f>'IDT-1'!B11</f>
        <v>0</v>
      </c>
      <c r="AF11" s="24"/>
      <c r="AG11">
        <f t="shared" si="2"/>
        <v>749.97975714955851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-59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10.847200000000001</v>
      </c>
      <c r="E12">
        <f>GT_NG!P12</f>
        <v>10.473200126863304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583.03294516171525</v>
      </c>
      <c r="P12" s="36">
        <v>48.2</v>
      </c>
      <c r="Q12" s="36">
        <v>19.28</v>
      </c>
      <c r="R12" s="38">
        <v>0</v>
      </c>
      <c r="S12" s="38">
        <v>0</v>
      </c>
      <c r="T12" s="37">
        <f>SUMPRODUCT(LTA!J12:AN12,LTA!J$101:AN$101,LTA!J$103:AN$103)</f>
        <v>34.769999999999996</v>
      </c>
      <c r="U12" s="37">
        <f>SUMPRODUCT(LTA!J12:AN12,LTA!J$102:AN$102,LTA!J$103:AN$103)</f>
        <v>67.259999999999991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-213</v>
      </c>
      <c r="AA12" s="75">
        <f>STOA!H12</f>
        <v>385.98999999999995</v>
      </c>
      <c r="AB12" s="75">
        <f>-STOA!N12</f>
        <v>-218.02999999999997</v>
      </c>
      <c r="AC12">
        <f t="shared" si="0"/>
        <v>14.574276720108591</v>
      </c>
      <c r="AD12">
        <f t="shared" si="1"/>
        <v>742.2729582032091</v>
      </c>
      <c r="AE12">
        <f>'IDT-1'!B12</f>
        <v>0</v>
      </c>
      <c r="AF12" s="24"/>
      <c r="AG12">
        <f t="shared" si="2"/>
        <v>742.2729582032091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-56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10.847200000000001</v>
      </c>
      <c r="E13">
        <f>GT_NG!P13</f>
        <v>13.049352290679305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572.98290776171518</v>
      </c>
      <c r="P13" s="36">
        <v>48.2</v>
      </c>
      <c r="Q13" s="36">
        <v>19.28</v>
      </c>
      <c r="R13" s="38">
        <v>0</v>
      </c>
      <c r="S13" s="38">
        <v>0</v>
      </c>
      <c r="T13" s="37">
        <f>SUMPRODUCT(LTA!J13:AN13,LTA!J$101:AN$101,LTA!J$103:AN$103)</f>
        <v>38.620000000000005</v>
      </c>
      <c r="U13" s="37">
        <f>SUMPRODUCT(LTA!J13:AN13,LTA!J$102:AN$102,LTA!J$103:AN$103)</f>
        <v>67.06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-216</v>
      </c>
      <c r="AA13" s="75">
        <f>STOA!H13</f>
        <v>385.98999999999995</v>
      </c>
      <c r="AB13" s="75">
        <f>-STOA!N13</f>
        <v>-218.02999999999997</v>
      </c>
      <c r="AC13">
        <f t="shared" si="0"/>
        <v>14.567569557299313</v>
      </c>
      <c r="AD13">
        <f t="shared" si="1"/>
        <v>735.45578012983447</v>
      </c>
      <c r="AE13">
        <f>'IDT-1'!B13</f>
        <v>0</v>
      </c>
      <c r="AF13" s="24"/>
      <c r="AG13">
        <f t="shared" si="2"/>
        <v>735.45578012983447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-56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10.847200000000001</v>
      </c>
      <c r="E14">
        <f>GT_NG!P14</f>
        <v>13.049352290679305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572.98290776171518</v>
      </c>
      <c r="P14" s="36">
        <v>48.2</v>
      </c>
      <c r="Q14" s="36">
        <v>19.28</v>
      </c>
      <c r="R14" s="38">
        <v>0</v>
      </c>
      <c r="S14" s="38">
        <v>0</v>
      </c>
      <c r="T14" s="37">
        <f>SUMPRODUCT(LTA!J14:AN14,LTA!J$101:AN$101,LTA!J$103:AN$103)</f>
        <v>37.879999999999995</v>
      </c>
      <c r="U14" s="37">
        <f>SUMPRODUCT(LTA!J14:AN14,LTA!J$102:AN$102,LTA!J$103:AN$103)</f>
        <v>65.900000000000006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-219</v>
      </c>
      <c r="AA14" s="75">
        <f>STOA!H14</f>
        <v>385.98999999999995</v>
      </c>
      <c r="AB14" s="75">
        <f>-STOA!N14</f>
        <v>-218.02999999999997</v>
      </c>
      <c r="AC14">
        <f t="shared" si="0"/>
        <v>14.577023030473978</v>
      </c>
      <c r="AD14">
        <f t="shared" si="1"/>
        <v>730.54632665665974</v>
      </c>
      <c r="AE14">
        <f>'IDT-1'!B14</f>
        <v>0</v>
      </c>
      <c r="AF14" s="24"/>
      <c r="AG14">
        <f t="shared" si="2"/>
        <v>730.54632665665974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-56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10.847200000000001</v>
      </c>
      <c r="E15">
        <f>GT_NG!P15</f>
        <v>13.049352290679305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572.98290776171518</v>
      </c>
      <c r="P15" s="36">
        <v>48.2</v>
      </c>
      <c r="Q15" s="36">
        <v>19.28</v>
      </c>
      <c r="R15" s="38">
        <v>0</v>
      </c>
      <c r="S15" s="38">
        <v>0</v>
      </c>
      <c r="T15" s="37">
        <f>SUMPRODUCT(LTA!J15:AN15,LTA!J$101:AN$101,LTA!J$103:AN$103)</f>
        <v>36.79</v>
      </c>
      <c r="U15" s="37">
        <f>SUMPRODUCT(LTA!J15:AN15,LTA!J$102:AN$102,LTA!J$103:AN$103)</f>
        <v>72.69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-217</v>
      </c>
      <c r="AA15" s="75">
        <f>STOA!H15</f>
        <v>385.98999999999995</v>
      </c>
      <c r="AB15" s="75">
        <f>-STOA!N15</f>
        <v>-218.02999999999997</v>
      </c>
      <c r="AC15">
        <f t="shared" si="0"/>
        <v>14.751970396347316</v>
      </c>
      <c r="AD15">
        <f t="shared" si="1"/>
        <v>721.07137929078635</v>
      </c>
      <c r="AE15">
        <f>'IDT-1'!B15</f>
        <v>0</v>
      </c>
      <c r="AF15" s="24"/>
      <c r="AG15">
        <f t="shared" si="2"/>
        <v>721.07137929078635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-73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10.847200000000001</v>
      </c>
      <c r="E16">
        <f>GT_NG!P16</f>
        <v>13.049352290679305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572.98290776171518</v>
      </c>
      <c r="P16" s="36">
        <v>48.2</v>
      </c>
      <c r="Q16" s="36">
        <v>19.28</v>
      </c>
      <c r="R16" s="38">
        <v>0</v>
      </c>
      <c r="S16" s="38">
        <v>0</v>
      </c>
      <c r="T16" s="37">
        <f>SUMPRODUCT(LTA!J16:AN16,LTA!J$101:AN$101,LTA!J$103:AN$103)</f>
        <v>36.44</v>
      </c>
      <c r="U16" s="37">
        <f>SUMPRODUCT(LTA!J16:AN16,LTA!J$102:AN$102,LTA!J$103:AN$103)</f>
        <v>69.52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-213</v>
      </c>
      <c r="AA16" s="75">
        <f>STOA!H16</f>
        <v>385.98999999999995</v>
      </c>
      <c r="AB16" s="75">
        <f>-STOA!N16</f>
        <v>-218.02999999999997</v>
      </c>
      <c r="AC16">
        <f t="shared" si="0"/>
        <v>14.696988923172649</v>
      </c>
      <c r="AD16">
        <f t="shared" si="1"/>
        <v>720.60636076396111</v>
      </c>
      <c r="AE16">
        <f>'IDT-1'!B16</f>
        <v>0</v>
      </c>
      <c r="AF16" s="24"/>
      <c r="AG16">
        <f t="shared" si="2"/>
        <v>720.60636076396111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-74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10.847200000000001</v>
      </c>
      <c r="E17">
        <f>GT_NG!P17</f>
        <v>13.049352290679305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572.98290776171518</v>
      </c>
      <c r="P17" s="36">
        <v>48.2</v>
      </c>
      <c r="Q17" s="36">
        <v>19.28</v>
      </c>
      <c r="R17" s="38">
        <v>0</v>
      </c>
      <c r="S17" s="38">
        <v>0</v>
      </c>
      <c r="T17" s="37">
        <f>SUMPRODUCT(LTA!J17:AN17,LTA!J$101:AN$101,LTA!J$103:AN$103)</f>
        <v>36.25</v>
      </c>
      <c r="U17" s="37">
        <f>SUMPRODUCT(LTA!J17:AN17,LTA!J$102:AN$102,LTA!J$103:AN$103)</f>
        <v>66.8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-206</v>
      </c>
      <c r="AA17" s="75">
        <f>STOA!H17</f>
        <v>385.98999999999995</v>
      </c>
      <c r="AB17" s="75">
        <f>-STOA!N17</f>
        <v>-218.02999999999997</v>
      </c>
      <c r="AC17">
        <f t="shared" si="0"/>
        <v>14.630189134548202</v>
      </c>
      <c r="AD17">
        <f t="shared" si="1"/>
        <v>722.76316055258542</v>
      </c>
      <c r="AE17">
        <f>'IDT-1'!B17</f>
        <v>0</v>
      </c>
      <c r="AF17" s="24"/>
      <c r="AG17">
        <f t="shared" si="2"/>
        <v>722.76316055258542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-76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10.847200000000001</v>
      </c>
      <c r="E18">
        <f>GT_NG!P18</f>
        <v>13.049352290679305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572.98290776171518</v>
      </c>
      <c r="P18" s="36">
        <v>48.2</v>
      </c>
      <c r="Q18" s="36">
        <v>19.28</v>
      </c>
      <c r="R18" s="38">
        <v>0</v>
      </c>
      <c r="S18" s="38">
        <v>0</v>
      </c>
      <c r="T18" s="37">
        <f>SUMPRODUCT(LTA!J18:AN18,LTA!J$101:AN$101,LTA!J$103:AN$103)</f>
        <v>35.31</v>
      </c>
      <c r="U18" s="37">
        <f>SUMPRODUCT(LTA!J18:AN18,LTA!J$102:AN$102,LTA!J$103:AN$103)</f>
        <v>65.69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-203</v>
      </c>
      <c r="AA18" s="75">
        <f>STOA!H18</f>
        <v>385.98999999999995</v>
      </c>
      <c r="AB18" s="75">
        <f>-STOA!N18</f>
        <v>-218.02999999999997</v>
      </c>
      <c r="AC18">
        <f t="shared" si="0"/>
        <v>14.553671030473978</v>
      </c>
      <c r="AD18">
        <f t="shared" si="1"/>
        <v>727.7896786566597</v>
      </c>
      <c r="AE18">
        <f>'IDT-1'!B18</f>
        <v>0</v>
      </c>
      <c r="AF18" s="24"/>
      <c r="AG18">
        <f t="shared" si="2"/>
        <v>727.7896786566597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-72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10.847200000000001</v>
      </c>
      <c r="E19">
        <f>GT_NG!P19</f>
        <v>13.049352290679305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570.000003000986</v>
      </c>
      <c r="P19" s="36">
        <v>48.2</v>
      </c>
      <c r="Q19" s="36">
        <v>19.28</v>
      </c>
      <c r="R19" s="38">
        <v>0</v>
      </c>
      <c r="S19" s="38">
        <v>0</v>
      </c>
      <c r="T19" s="37">
        <f>SUMPRODUCT(LTA!J19:AN19,LTA!J$101:AN$101,LTA!J$103:AN$103)</f>
        <v>34.61</v>
      </c>
      <c r="U19" s="37">
        <f>SUMPRODUCT(LTA!J19:AN19,LTA!J$102:AN$102,LTA!J$103:AN$103)</f>
        <v>65.430000000000007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-201</v>
      </c>
      <c r="AA19" s="75">
        <f>STOA!H19</f>
        <v>385.98999999999995</v>
      </c>
      <c r="AB19" s="75">
        <f>-STOA!N19</f>
        <v>-218.02999999999997</v>
      </c>
      <c r="AC19">
        <f t="shared" si="0"/>
        <v>14.37654094916074</v>
      </c>
      <c r="AD19">
        <f t="shared" si="1"/>
        <v>741.02390397724389</v>
      </c>
      <c r="AE19">
        <f>'IDT-1'!B19</f>
        <v>0</v>
      </c>
      <c r="AF19" s="24"/>
      <c r="AG19">
        <f t="shared" si="2"/>
        <v>741.02390397724389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-57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10.847200000000001</v>
      </c>
      <c r="E20">
        <f>GT_NG!P20</f>
        <v>13.049352290679305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570.000003000986</v>
      </c>
      <c r="P20" s="36">
        <v>48.2</v>
      </c>
      <c r="Q20" s="36">
        <v>19.28</v>
      </c>
      <c r="R20" s="38">
        <v>0</v>
      </c>
      <c r="S20" s="38">
        <v>0</v>
      </c>
      <c r="T20" s="37">
        <f>SUMPRODUCT(LTA!J20:AN20,LTA!J$101:AN$101,LTA!J$103:AN$103)</f>
        <v>34.49</v>
      </c>
      <c r="U20" s="37">
        <f>SUMPRODUCT(LTA!J20:AN20,LTA!J$102:AN$102,LTA!J$103:AN$103)</f>
        <v>65.25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-187</v>
      </c>
      <c r="AA20" s="75">
        <f>STOA!H20</f>
        <v>385.98999999999995</v>
      </c>
      <c r="AB20" s="75">
        <f>-STOA!N20</f>
        <v>-218.02999999999997</v>
      </c>
      <c r="AC20">
        <f t="shared" si="0"/>
        <v>14.213068952387847</v>
      </c>
      <c r="AD20">
        <f t="shared" si="1"/>
        <v>759.88737597401655</v>
      </c>
      <c r="AE20">
        <f>'IDT-1'!B20</f>
        <v>0</v>
      </c>
      <c r="AF20" s="24"/>
      <c r="AG20">
        <f t="shared" si="2"/>
        <v>759.88737597401655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-52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10.847200000000001</v>
      </c>
      <c r="E21">
        <f>GT_NG!P21</f>
        <v>13.049352290679305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580.39817936098598</v>
      </c>
      <c r="P21" s="36">
        <v>48.2</v>
      </c>
      <c r="Q21" s="36">
        <v>19.28</v>
      </c>
      <c r="R21" s="38">
        <v>0</v>
      </c>
      <c r="S21" s="38">
        <v>0</v>
      </c>
      <c r="T21" s="37">
        <f>SUMPRODUCT(LTA!J21:AN21,LTA!J$101:AN$101,LTA!J$103:AN$103)</f>
        <v>33.74</v>
      </c>
      <c r="U21" s="37">
        <f>SUMPRODUCT(LTA!J21:AN21,LTA!J$102:AN$102,LTA!J$103:AN$103)</f>
        <v>65.05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-172</v>
      </c>
      <c r="AA21" s="75">
        <f>STOA!H21</f>
        <v>385.98999999999995</v>
      </c>
      <c r="AB21" s="75">
        <f>-STOA!N21</f>
        <v>-218.02999999999997</v>
      </c>
      <c r="AC21">
        <f t="shared" si="0"/>
        <v>14.148423952488731</v>
      </c>
      <c r="AD21">
        <f t="shared" si="1"/>
        <v>786.40019733391557</v>
      </c>
      <c r="AE21">
        <f>'IDT-1'!B21</f>
        <v>0</v>
      </c>
      <c r="AF21" s="24"/>
      <c r="AG21">
        <f t="shared" si="2"/>
        <v>786.40019733391557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-50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10.847200000000001</v>
      </c>
      <c r="E22">
        <f>GT_NG!P22</f>
        <v>13.049352290679305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586.16558892098601</v>
      </c>
      <c r="P22" s="36">
        <v>48.2</v>
      </c>
      <c r="Q22" s="36">
        <v>19.28</v>
      </c>
      <c r="R22" s="38">
        <v>0</v>
      </c>
      <c r="S22" s="38">
        <v>0</v>
      </c>
      <c r="T22" s="37">
        <f>SUMPRODUCT(LTA!J22:AN22,LTA!J$101:AN$101,LTA!J$103:AN$103)</f>
        <v>33.44</v>
      </c>
      <c r="U22" s="37">
        <f>SUMPRODUCT(LTA!J22:AN22,LTA!J$102:AN$102,LTA!J$103:AN$103)</f>
        <v>64.900000000000006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-146</v>
      </c>
      <c r="AA22" s="75">
        <f>STOA!H22</f>
        <v>385.98999999999995</v>
      </c>
      <c r="AB22" s="75">
        <f>-STOA!N22</f>
        <v>-218.02999999999997</v>
      </c>
      <c r="AC22">
        <f t="shared" si="0"/>
        <v>13.998253565120281</v>
      </c>
      <c r="AD22">
        <f t="shared" si="1"/>
        <v>814.86777728128402</v>
      </c>
      <c r="AE22">
        <f>'IDT-1'!B22</f>
        <v>0</v>
      </c>
      <c r="AF22" s="24"/>
      <c r="AG22">
        <f t="shared" si="2"/>
        <v>814.86777728128402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-53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10.847200000000001</v>
      </c>
      <c r="E23">
        <f>GT_NG!P23</f>
        <v>13.049352290679305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590.79635572098596</v>
      </c>
      <c r="P23" s="36">
        <v>48.2</v>
      </c>
      <c r="Q23" s="36">
        <v>19.28</v>
      </c>
      <c r="R23" s="38">
        <v>0</v>
      </c>
      <c r="S23" s="38">
        <v>0</v>
      </c>
      <c r="T23" s="37">
        <f>SUMPRODUCT(LTA!J23:AN23,LTA!J$101:AN$101,LTA!J$103:AN$103)</f>
        <v>33.36</v>
      </c>
      <c r="U23" s="37">
        <f>SUMPRODUCT(LTA!J23:AN23,LTA!J$102:AN$102,LTA!J$103:AN$103)</f>
        <v>81.180000000000007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-94</v>
      </c>
      <c r="AA23" s="75">
        <f>STOA!H23</f>
        <v>386.03</v>
      </c>
      <c r="AB23" s="75">
        <f>-STOA!N23</f>
        <v>-218.02999999999997</v>
      </c>
      <c r="AC23">
        <f t="shared" si="0"/>
        <v>13.885548643594056</v>
      </c>
      <c r="AD23">
        <f t="shared" si="1"/>
        <v>869.8512490028105</v>
      </c>
      <c r="AE23">
        <f>'IDT-1'!B23</f>
        <v>0</v>
      </c>
      <c r="AF23" s="24"/>
      <c r="AG23">
        <f t="shared" si="2"/>
        <v>869.8512490028105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-71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10.847200000000001</v>
      </c>
      <c r="E24">
        <f>GT_NG!P24</f>
        <v>13.049352290679305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591.31484294530958</v>
      </c>
      <c r="P24" s="36">
        <v>48.2</v>
      </c>
      <c r="Q24" s="36">
        <v>19.28</v>
      </c>
      <c r="R24" s="38">
        <v>0</v>
      </c>
      <c r="S24" s="38">
        <v>0</v>
      </c>
      <c r="T24" s="37">
        <f>SUMPRODUCT(LTA!J24:AN24,LTA!J$101:AN$101,LTA!J$103:AN$103)</f>
        <v>32.730000000000004</v>
      </c>
      <c r="U24" s="37">
        <f>SUMPRODUCT(LTA!J24:AN24,LTA!J$102:AN$102,LTA!J$103:AN$103)</f>
        <v>80.39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-41</v>
      </c>
      <c r="AA24" s="75">
        <f>STOA!H24</f>
        <v>386.03</v>
      </c>
      <c r="AB24" s="75">
        <f>-STOA!N24</f>
        <v>-218.02999999999997</v>
      </c>
      <c r="AC24">
        <f t="shared" si="0"/>
        <v>13.36970647278503</v>
      </c>
      <c r="AD24">
        <f t="shared" si="1"/>
        <v>929.46557839794286</v>
      </c>
      <c r="AE24">
        <f>'IDT-1'!B24</f>
        <v>0</v>
      </c>
      <c r="AF24" s="24"/>
      <c r="AG24">
        <f t="shared" si="2"/>
        <v>929.46557839794286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-64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10.847200000000001</v>
      </c>
      <c r="E25">
        <f>GT_NG!P25</f>
        <v>13.049352290679305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615.97207689097479</v>
      </c>
      <c r="P25" s="36">
        <v>48.2</v>
      </c>
      <c r="Q25" s="36">
        <v>19.28</v>
      </c>
      <c r="R25" s="38">
        <v>0</v>
      </c>
      <c r="S25" s="38">
        <v>0</v>
      </c>
      <c r="T25" s="37">
        <f>SUMPRODUCT(LTA!J25:AN25,LTA!J$101:AN$101,LTA!J$103:AN$103)</f>
        <v>31.19</v>
      </c>
      <c r="U25" s="37">
        <f>SUMPRODUCT(LTA!J25:AN25,LTA!J$102:AN$102,LTA!J$103:AN$103)</f>
        <v>80.61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386.03</v>
      </c>
      <c r="AB25" s="75">
        <f>-STOA!N25</f>
        <v>-218.02999999999997</v>
      </c>
      <c r="AC25">
        <f t="shared" si="0"/>
        <v>13.032056301260608</v>
      </c>
      <c r="AD25">
        <f t="shared" si="1"/>
        <v>1016.1404625151329</v>
      </c>
      <c r="AE25">
        <f>'IDT-1'!B25</f>
        <v>0</v>
      </c>
      <c r="AF25" s="24"/>
      <c r="AG25">
        <f t="shared" si="2"/>
        <v>1016.1404625151329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-42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10.847200000000001</v>
      </c>
      <c r="E26">
        <f>GT_NG!P26</f>
        <v>13.049352290679305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676.20056074923491</v>
      </c>
      <c r="P26" s="36">
        <v>48.2</v>
      </c>
      <c r="Q26" s="36">
        <v>19.28</v>
      </c>
      <c r="R26" s="38">
        <v>0</v>
      </c>
      <c r="S26" s="38">
        <v>0</v>
      </c>
      <c r="T26" s="37">
        <f>SUMPRODUCT(LTA!J26:AN26,LTA!J$101:AN$101,LTA!J$103:AN$103)</f>
        <v>30.51</v>
      </c>
      <c r="U26" s="37">
        <f>SUMPRODUCT(LTA!J26:AN26,LTA!J$102:AN$102,LTA!J$103:AN$103)</f>
        <v>80.36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386.03</v>
      </c>
      <c r="AB26" s="75">
        <f>-STOA!N26</f>
        <v>-218.02999999999997</v>
      </c>
      <c r="AC26">
        <f t="shared" si="0"/>
        <v>13.318384622547764</v>
      </c>
      <c r="AD26">
        <f t="shared" si="1"/>
        <v>1100.1526180521057</v>
      </c>
      <c r="AE26">
        <f>'IDT-1'!B26</f>
        <v>0</v>
      </c>
      <c r="AF26" s="24"/>
      <c r="AG26">
        <f t="shared" si="2"/>
        <v>1100.1526180521057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-17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10.847200000000001</v>
      </c>
      <c r="E27">
        <f>GT_NG!P27</f>
        <v>13.049352290679305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79.930000000000007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746.45951580285362</v>
      </c>
      <c r="P27" s="36">
        <v>77.494728748398117</v>
      </c>
      <c r="Q27" s="36">
        <v>31.129999999999995</v>
      </c>
      <c r="R27" s="38">
        <v>0</v>
      </c>
      <c r="S27" s="38">
        <v>0</v>
      </c>
      <c r="T27" s="37">
        <f>SUMPRODUCT(LTA!J27:AN27,LTA!J$101:AN$101,LTA!J$103:AN$103)</f>
        <v>28.88</v>
      </c>
      <c r="U27" s="37">
        <f>SUMPRODUCT(LTA!J27:AN27,LTA!J$102:AN$102,LTA!J$103:AN$103)</f>
        <v>66.010000000000005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385.98999999999995</v>
      </c>
      <c r="AB27" s="75">
        <f>-STOA!N27</f>
        <v>-239.13</v>
      </c>
      <c r="AC27">
        <f t="shared" si="0"/>
        <v>14.241414640224942</v>
      </c>
      <c r="AD27">
        <f t="shared" si="1"/>
        <v>1200.8793822017062</v>
      </c>
      <c r="AE27">
        <f>'IDT-1'!B27</f>
        <v>0</v>
      </c>
      <c r="AF27" s="24"/>
      <c r="AG27">
        <f t="shared" si="2"/>
        <v>1200.8793822017062</v>
      </c>
      <c r="AI27" s="34">
        <f>PXIL!H27</f>
        <v>0</v>
      </c>
      <c r="AJ27" s="34">
        <f>PXIL!N27</f>
        <v>0</v>
      </c>
      <c r="AK27" s="34">
        <f>RTM_IEX!H27</f>
        <v>14.46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10.847200000000001</v>
      </c>
      <c r="E28">
        <f>GT_NG!P28</f>
        <v>13.049352290679305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79.930000000000007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788.52713349284045</v>
      </c>
      <c r="P28" s="36">
        <v>95.79000000000002</v>
      </c>
      <c r="Q28" s="36">
        <v>38.199999999999996</v>
      </c>
      <c r="R28" s="38">
        <v>0</v>
      </c>
      <c r="S28" s="38">
        <v>0</v>
      </c>
      <c r="T28" s="37">
        <f>SUMPRODUCT(LTA!J28:AN28,LTA!J$101:AN$101,LTA!J$103:AN$103)</f>
        <v>28.36</v>
      </c>
      <c r="U28" s="37">
        <f>SUMPRODUCT(LTA!J28:AN28,LTA!J$102:AN$102,LTA!J$103:AN$103)</f>
        <v>65.990000000000009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385.98999999999995</v>
      </c>
      <c r="AB28" s="75">
        <f>-STOA!N28</f>
        <v>-239.13</v>
      </c>
      <c r="AC28">
        <f t="shared" si="0"/>
        <v>14.957118907334287</v>
      </c>
      <c r="AD28">
        <f t="shared" si="1"/>
        <v>1285.3665668761853</v>
      </c>
      <c r="AE28">
        <f>'IDT-1'!B28</f>
        <v>0</v>
      </c>
      <c r="AF28" s="24"/>
      <c r="AG28">
        <f t="shared" si="2"/>
        <v>1285.3665668761853</v>
      </c>
      <c r="AI28" s="34">
        <f>PXIL!H28</f>
        <v>0</v>
      </c>
      <c r="AJ28" s="34">
        <f>PXIL!N28</f>
        <v>0</v>
      </c>
      <c r="AK28" s="34">
        <f>RTM_IEX!H28</f>
        <v>32.770000000000003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10.847200000000001</v>
      </c>
      <c r="E29">
        <f>GT_NG!P29</f>
        <v>13.049352290679305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79.930000000000007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883.63944673868275</v>
      </c>
      <c r="P29" s="36">
        <v>100.58</v>
      </c>
      <c r="Q29" s="36">
        <v>38.199999999999996</v>
      </c>
      <c r="R29" s="38">
        <v>0.48</v>
      </c>
      <c r="S29" s="38">
        <v>0</v>
      </c>
      <c r="T29" s="37">
        <f>SUMPRODUCT(LTA!J29:AN29,LTA!J$101:AN$101,LTA!J$103:AN$103)</f>
        <v>35.89</v>
      </c>
      <c r="U29" s="37">
        <f>SUMPRODUCT(LTA!J29:AN29,LTA!J$102:AN$102,LTA!J$103:AN$103)</f>
        <v>65.69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385.98999999999995</v>
      </c>
      <c r="AB29" s="75">
        <f>-STOA!N29</f>
        <v>-239.13</v>
      </c>
      <c r="AC29">
        <f t="shared" si="0"/>
        <v>15.763958338599366</v>
      </c>
      <c r="AD29">
        <f t="shared" si="1"/>
        <v>1380.612040690763</v>
      </c>
      <c r="AE29">
        <f>'IDT-1'!B29</f>
        <v>18</v>
      </c>
      <c r="AF29" s="24"/>
      <c r="AG29">
        <f t="shared" si="2"/>
        <v>1398.612040690763</v>
      </c>
      <c r="AI29" s="34">
        <f>PXIL!H29</f>
        <v>0</v>
      </c>
      <c r="AJ29" s="34">
        <f>PXIL!N29</f>
        <v>0</v>
      </c>
      <c r="AK29" s="34">
        <f>RTM_IEX!H29</f>
        <v>21.21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10.847200000000001</v>
      </c>
      <c r="E30">
        <f>GT_NG!P30</f>
        <v>13.049352290679305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74.998595571368369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1036.6027909901027</v>
      </c>
      <c r="P30" s="36">
        <v>100.58</v>
      </c>
      <c r="Q30" s="36">
        <v>38.195126174496643</v>
      </c>
      <c r="R30" s="38">
        <v>1.44</v>
      </c>
      <c r="S30" s="38">
        <v>0</v>
      </c>
      <c r="T30" s="37">
        <f>SUMPRODUCT(LTA!J30:AN30,LTA!J$101:AN$101,LTA!J$103:AN$103)</f>
        <v>35.11</v>
      </c>
      <c r="U30" s="37">
        <f>SUMPRODUCT(LTA!J30:AN30,LTA!J$102:AN$102,LTA!J$103:AN$103)</f>
        <v>65.710000000000008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385.98999999999995</v>
      </c>
      <c r="AB30" s="75">
        <f>-STOA!N30</f>
        <v>-239.13</v>
      </c>
      <c r="AC30">
        <f t="shared" si="0"/>
        <v>17.025738320649005</v>
      </c>
      <c r="AD30">
        <f t="shared" si="1"/>
        <v>1483.367326705998</v>
      </c>
      <c r="AE30">
        <f>'IDT-1'!B30</f>
        <v>19</v>
      </c>
      <c r="AF30" s="24"/>
      <c r="AG30">
        <f t="shared" si="2"/>
        <v>1502.367326705998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-23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10.847200000000001</v>
      </c>
      <c r="E31">
        <f>GT_NG!P31</f>
        <v>13.049352290679305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81.998539691019985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1096.8393354877346</v>
      </c>
      <c r="P31" s="36">
        <v>100.58</v>
      </c>
      <c r="Q31" s="36">
        <v>38.194392684610079</v>
      </c>
      <c r="R31" s="38">
        <v>5.7599999999999989</v>
      </c>
      <c r="S31" s="38">
        <v>0</v>
      </c>
      <c r="T31" s="37">
        <f>SUMPRODUCT(LTA!J31:AN31,LTA!J$101:AN$101,LTA!J$103:AN$103)</f>
        <v>34.700000000000003</v>
      </c>
      <c r="U31" s="37">
        <f>SUMPRODUCT(LTA!J31:AN31,LTA!J$102:AN$102,LTA!J$103:AN$103)</f>
        <v>65.300000000000011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424.69</v>
      </c>
      <c r="AB31" s="75">
        <f>-STOA!N31</f>
        <v>-239.13</v>
      </c>
      <c r="AC31">
        <f t="shared" si="0"/>
        <v>19.2919127419765</v>
      </c>
      <c r="AD31">
        <f t="shared" si="1"/>
        <v>1431.5369074120674</v>
      </c>
      <c r="AE31">
        <f>'IDT-1'!B31</f>
        <v>82</v>
      </c>
      <c r="AF31" s="24"/>
      <c r="AG31">
        <f t="shared" si="2"/>
        <v>1513.5369074120674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-182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10.847200000000001</v>
      </c>
      <c r="E32">
        <f>GT_NG!P32</f>
        <v>13.049352290679305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81.998601935126374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1098.0138963275494</v>
      </c>
      <c r="P32" s="36">
        <v>100.58</v>
      </c>
      <c r="Q32" s="36">
        <v>38.194392684610079</v>
      </c>
      <c r="R32" s="38">
        <v>10.990000000000002</v>
      </c>
      <c r="S32" s="38">
        <v>0</v>
      </c>
      <c r="T32" s="37">
        <f>SUMPRODUCT(LTA!J32:AN32,LTA!J$101:AN$101,LTA!J$103:AN$103)</f>
        <v>34.29</v>
      </c>
      <c r="U32" s="37">
        <f>SUMPRODUCT(LTA!J32:AN32,LTA!J$102:AN$102,LTA!J$103:AN$103)</f>
        <v>64.63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424.69</v>
      </c>
      <c r="AB32" s="75">
        <f>-STOA!N32</f>
        <v>-239.13</v>
      </c>
      <c r="AC32">
        <f t="shared" si="0"/>
        <v>19.082504844134764</v>
      </c>
      <c r="AD32">
        <f t="shared" si="1"/>
        <v>1467.0709383938301</v>
      </c>
      <c r="AE32">
        <f>'IDT-1'!B32</f>
        <v>142</v>
      </c>
      <c r="AF32" s="24"/>
      <c r="AG32">
        <f t="shared" si="2"/>
        <v>1609.0709383938301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-152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10.847200000000001</v>
      </c>
      <c r="E33">
        <f>GT_NG!P33</f>
        <v>13.049352290679305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81.998601935126374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1088.3867991271729</v>
      </c>
      <c r="P33" s="36">
        <v>100.58</v>
      </c>
      <c r="Q33" s="36">
        <v>38.194392684610079</v>
      </c>
      <c r="R33" s="38">
        <v>18.050000000000004</v>
      </c>
      <c r="S33" s="38">
        <v>0</v>
      </c>
      <c r="T33" s="37">
        <f>SUMPRODUCT(LTA!J33:AN33,LTA!J$101:AN$101,LTA!J$103:AN$103)</f>
        <v>36.869999999999997</v>
      </c>
      <c r="U33" s="37">
        <f>SUMPRODUCT(LTA!J33:AN33,LTA!J$102:AN$102,LTA!J$103:AN$103)</f>
        <v>63.16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424.69</v>
      </c>
      <c r="AB33" s="75">
        <f>-STOA!N33</f>
        <v>-239.13</v>
      </c>
      <c r="AC33">
        <f t="shared" si="0"/>
        <v>18.994024808127605</v>
      </c>
      <c r="AD33">
        <f t="shared" si="1"/>
        <v>1474.7023212294612</v>
      </c>
      <c r="AE33">
        <f>'IDT-1'!B33</f>
        <v>241</v>
      </c>
      <c r="AF33" s="24"/>
      <c r="AG33">
        <f t="shared" si="2"/>
        <v>1715.7023212294612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-143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10.09624</v>
      </c>
      <c r="E34">
        <f>GT_NG!P34</f>
        <v>13.049352290679305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81.998601935126374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1088.3867991271729</v>
      </c>
      <c r="P34" s="36">
        <v>100.58</v>
      </c>
      <c r="Q34" s="36">
        <v>38.194392684610079</v>
      </c>
      <c r="R34" s="38">
        <v>36.815047747141897</v>
      </c>
      <c r="S34" s="38">
        <v>0</v>
      </c>
      <c r="T34" s="37">
        <f>SUMPRODUCT(LTA!J34:AN34,LTA!J$101:AN$101,LTA!J$103:AN$103)</f>
        <v>44.86</v>
      </c>
      <c r="U34" s="37">
        <f>SUMPRODUCT(LTA!J34:AN34,LTA!J$102:AN$102,LTA!J$103:AN$103)</f>
        <v>61.410000000000004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424.69</v>
      </c>
      <c r="AB34" s="75">
        <f>-STOA!N34</f>
        <v>-239.13</v>
      </c>
      <c r="AC34">
        <f t="shared" si="0"/>
        <v>19.096105252504923</v>
      </c>
      <c r="AD34">
        <f t="shared" si="1"/>
        <v>1510.8543285322257</v>
      </c>
      <c r="AE34">
        <f>'IDT-1'!B34</f>
        <v>298</v>
      </c>
      <c r="AF34" s="24"/>
      <c r="AG34">
        <f t="shared" si="2"/>
        <v>1808.8543285322257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-131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10.09624</v>
      </c>
      <c r="E35">
        <f>GT_NG!P35</f>
        <v>13.125592143269786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101.78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1098.0317062052172</v>
      </c>
      <c r="P35" s="36">
        <v>100.58</v>
      </c>
      <c r="Q35" s="36">
        <v>38.194392684610079</v>
      </c>
      <c r="R35" s="38">
        <v>44.489999999999995</v>
      </c>
      <c r="S35" s="38">
        <v>0</v>
      </c>
      <c r="T35" s="37">
        <f>SUMPRODUCT(LTA!J35:AN35,LTA!J$101:AN$101,LTA!J$103:AN$103)</f>
        <v>65.099999999999994</v>
      </c>
      <c r="U35" s="37">
        <f>SUMPRODUCT(LTA!J35:AN35,LTA!J$102:AN$102,LTA!J$103:AN$103)</f>
        <v>69.06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425.03</v>
      </c>
      <c r="AB35" s="75">
        <f>-STOA!N35</f>
        <v>-239.13</v>
      </c>
      <c r="AC35">
        <f t="shared" si="0"/>
        <v>19.967432222936988</v>
      </c>
      <c r="AD35">
        <f t="shared" si="1"/>
        <v>1537.3904988101599</v>
      </c>
      <c r="AE35">
        <f>'IDT-1'!B35</f>
        <v>276.92099999999999</v>
      </c>
      <c r="AF35" s="24"/>
      <c r="AG35">
        <f t="shared" si="2"/>
        <v>1814.3114988101599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-169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10.09624</v>
      </c>
      <c r="E36">
        <f>GT_NG!P36</f>
        <v>13.049352290679305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101.78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1010.3568559934985</v>
      </c>
      <c r="P36" s="36">
        <v>100.58</v>
      </c>
      <c r="Q36" s="36">
        <v>38.194392684610079</v>
      </c>
      <c r="R36" s="38">
        <v>44.5</v>
      </c>
      <c r="S36" s="38">
        <v>0</v>
      </c>
      <c r="T36" s="37">
        <f>SUMPRODUCT(LTA!J36:AN36,LTA!J$101:AN$101,LTA!J$103:AN$103)</f>
        <v>91.34</v>
      </c>
      <c r="U36" s="37">
        <f>SUMPRODUCT(LTA!J36:AN36,LTA!J$102:AN$102,LTA!J$103:AN$103)</f>
        <v>68.13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3.91</v>
      </c>
      <c r="Z36" s="34">
        <f>IEX!N36</f>
        <v>0</v>
      </c>
      <c r="AA36" s="75">
        <f>STOA!H36</f>
        <v>425.03</v>
      </c>
      <c r="AB36" s="75">
        <f>-STOA!N36</f>
        <v>-239.13</v>
      </c>
      <c r="AC36">
        <f t="shared" si="0"/>
        <v>18.903616773536761</v>
      </c>
      <c r="AD36">
        <f t="shared" si="1"/>
        <v>1682.9532241952506</v>
      </c>
      <c r="AE36">
        <f>'IDT-1'!B36</f>
        <v>192.732</v>
      </c>
      <c r="AF36" s="24"/>
      <c r="AG36">
        <f t="shared" si="2"/>
        <v>1875.6852241952506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-34</v>
      </c>
      <c r="AM36" s="34">
        <f>RTM_PXI!H36</f>
        <v>0</v>
      </c>
      <c r="AN36" s="34">
        <f>RTM_PXI!N36</f>
        <v>0</v>
      </c>
      <c r="AO36" s="148">
        <f>GDAM_IEX!H36</f>
        <v>68.02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10.09624</v>
      </c>
      <c r="E37">
        <f>GT_NG!P37</f>
        <v>3.2646611972044974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101.78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986.99664308949036</v>
      </c>
      <c r="P37" s="36">
        <v>100.58</v>
      </c>
      <c r="Q37" s="36">
        <v>38.194392684610079</v>
      </c>
      <c r="R37" s="38">
        <v>47.5</v>
      </c>
      <c r="S37" s="38">
        <v>0</v>
      </c>
      <c r="T37" s="37">
        <f>SUMPRODUCT(LTA!J37:AN37,LTA!J$101:AN$101,LTA!J$103:AN$103)</f>
        <v>103.82000000000001</v>
      </c>
      <c r="U37" s="37">
        <f>SUMPRODUCT(LTA!J37:AN37,LTA!J$102:AN$102,LTA!J$103:AN$103)</f>
        <v>60.5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0.18</v>
      </c>
      <c r="Z37" s="34">
        <f>IEX!N37</f>
        <v>0</v>
      </c>
      <c r="AA37" s="75">
        <f>STOA!H37</f>
        <v>425.03</v>
      </c>
      <c r="AB37" s="75">
        <f>-STOA!N37</f>
        <v>-239.13</v>
      </c>
      <c r="AC37">
        <f t="shared" si="0"/>
        <v>18.589852217311684</v>
      </c>
      <c r="AD37">
        <f t="shared" si="1"/>
        <v>1714.2020847539932</v>
      </c>
      <c r="AE37">
        <f>'IDT-1'!B37</f>
        <v>138.94</v>
      </c>
      <c r="AF37" s="24"/>
      <c r="AG37">
        <f t="shared" si="2"/>
        <v>1853.1420847539932</v>
      </c>
      <c r="AI37" s="34">
        <f>PXIL!H37</f>
        <v>0</v>
      </c>
      <c r="AJ37" s="34">
        <f>PXIL!N37</f>
        <v>0</v>
      </c>
      <c r="AK37" s="34">
        <f>RTM_IEX!H37</f>
        <v>11.05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82.93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10.513440000000001</v>
      </c>
      <c r="E38">
        <f>GT_NG!P38</f>
        <v>3.2646611972044974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101.78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974.16634292949027</v>
      </c>
      <c r="P38" s="36">
        <v>100.58</v>
      </c>
      <c r="Q38" s="36">
        <v>38.194392684610079</v>
      </c>
      <c r="R38" s="38">
        <v>47.5</v>
      </c>
      <c r="S38" s="38">
        <v>0</v>
      </c>
      <c r="T38" s="37">
        <f>SUMPRODUCT(LTA!J38:AN38,LTA!J$101:AN$101,LTA!J$103:AN$103)</f>
        <v>116.82</v>
      </c>
      <c r="U38" s="37">
        <f>SUMPRODUCT(LTA!J38:AN38,LTA!J$102:AN$102,LTA!J$103:AN$103)</f>
        <v>59.43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121.17</v>
      </c>
      <c r="Z38" s="34">
        <f>IEX!N38</f>
        <v>0</v>
      </c>
      <c r="AA38" s="75">
        <f>STOA!H38</f>
        <v>425.03</v>
      </c>
      <c r="AB38" s="75">
        <f>-STOA!N38</f>
        <v>-239.13</v>
      </c>
      <c r="AC38">
        <f t="shared" si="0"/>
        <v>19.535666175967684</v>
      </c>
      <c r="AD38">
        <f t="shared" si="1"/>
        <v>1825.8531706353374</v>
      </c>
      <c r="AE38">
        <f>'IDT-1'!B38</f>
        <v>105.523</v>
      </c>
      <c r="AF38" s="24"/>
      <c r="AG38">
        <f t="shared" si="2"/>
        <v>1931.3761706353373</v>
      </c>
      <c r="AI38" s="34">
        <f>PXIL!H38</f>
        <v>0</v>
      </c>
      <c r="AJ38" s="34">
        <f>PXIL!N38</f>
        <v>0</v>
      </c>
      <c r="AK38" s="34">
        <f>RTM_IEX!H38</f>
        <v>4.5999999999999996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81.47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10.513440000000001</v>
      </c>
      <c r="E39">
        <f>GT_NG!P39</f>
        <v>11.249174059345366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101.78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968.27331123586862</v>
      </c>
      <c r="P39" s="36">
        <v>100.58</v>
      </c>
      <c r="Q39" s="36">
        <v>38.194392684610079</v>
      </c>
      <c r="R39" s="38">
        <v>47.5</v>
      </c>
      <c r="S39" s="38">
        <v>0</v>
      </c>
      <c r="T39" s="37">
        <f>SUMPRODUCT(LTA!J39:AN39,LTA!J$101:AN$101,LTA!J$103:AN$103)</f>
        <v>112.71000000000001</v>
      </c>
      <c r="U39" s="37">
        <f>SUMPRODUCT(LTA!J39:AN39,LTA!J$102:AN$102,LTA!J$103:AN$103)</f>
        <v>67.949999999999989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216.04</v>
      </c>
      <c r="Z39" s="34">
        <f>IEX!N39</f>
        <v>0</v>
      </c>
      <c r="AA39" s="75">
        <f>STOA!H39</f>
        <v>425.03</v>
      </c>
      <c r="AB39" s="75">
        <f>-STOA!N39</f>
        <v>-239.13</v>
      </c>
      <c r="AC39">
        <f t="shared" si="0"/>
        <v>20.381894617783239</v>
      </c>
      <c r="AD39">
        <f t="shared" si="1"/>
        <v>1925.7484233620405</v>
      </c>
      <c r="AE39">
        <f>'IDT-1'!B39</f>
        <v>61.207000000000001</v>
      </c>
      <c r="AF39" s="24"/>
      <c r="AG39">
        <f t="shared" si="2"/>
        <v>1986.9554233620406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85.44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10.513440000000001</v>
      </c>
      <c r="E40">
        <f>GT_NG!P40</f>
        <v>11.231232792903031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101.78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943.75942982547701</v>
      </c>
      <c r="P40" s="36">
        <v>100.58</v>
      </c>
      <c r="Q40" s="36">
        <v>38.194392684610079</v>
      </c>
      <c r="R40" s="38">
        <v>47.5</v>
      </c>
      <c r="S40" s="38">
        <v>0</v>
      </c>
      <c r="T40" s="37">
        <f>SUMPRODUCT(LTA!J40:AN40,LTA!J$101:AN$101,LTA!J$103:AN$103)</f>
        <v>126.61</v>
      </c>
      <c r="U40" s="37">
        <f>SUMPRODUCT(LTA!J40:AN40,LTA!J$102:AN$102,LTA!J$103:AN$103)</f>
        <v>67.63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266.68</v>
      </c>
      <c r="Z40" s="34">
        <f>IEX!N40</f>
        <v>0</v>
      </c>
      <c r="AA40" s="75">
        <f>STOA!H40</f>
        <v>425.03</v>
      </c>
      <c r="AB40" s="75">
        <f>-STOA!N40</f>
        <v>-239.13</v>
      </c>
      <c r="AC40">
        <f t="shared" si="0"/>
        <v>20.821451307297838</v>
      </c>
      <c r="AD40">
        <f t="shared" si="1"/>
        <v>1977.637043995692</v>
      </c>
      <c r="AE40">
        <f>'IDT-1'!B40</f>
        <v>17.942</v>
      </c>
      <c r="AF40" s="24"/>
      <c r="AG40">
        <f t="shared" si="2"/>
        <v>1995.579043995692</v>
      </c>
      <c r="AI40" s="34">
        <f>PXIL!H40</f>
        <v>0</v>
      </c>
      <c r="AJ40" s="34">
        <f>PXIL!N40</f>
        <v>0</v>
      </c>
      <c r="AK40" s="34">
        <f>RTM_IEX!H40</f>
        <v>5.85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92.23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10.513440000000001</v>
      </c>
      <c r="E41">
        <f>GT_NG!P41</f>
        <v>11.739757645701095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101.78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931.2068517931009</v>
      </c>
      <c r="P41" s="36">
        <v>100.58</v>
      </c>
      <c r="Q41" s="36">
        <v>38.194392684610079</v>
      </c>
      <c r="R41" s="38">
        <v>47.5</v>
      </c>
      <c r="S41" s="38">
        <v>0</v>
      </c>
      <c r="T41" s="37">
        <f>SUMPRODUCT(LTA!J41:AN41,LTA!J$101:AN$101,LTA!J$103:AN$103)</f>
        <v>154.91000000000003</v>
      </c>
      <c r="U41" s="37">
        <f>SUMPRODUCT(LTA!J41:AN41,LTA!J$102:AN$102,LTA!J$103:AN$103)</f>
        <v>66.55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200.14</v>
      </c>
      <c r="Z41" s="34">
        <f>IEX!N41</f>
        <v>0</v>
      </c>
      <c r="AA41" s="75">
        <f>STOA!H41</f>
        <v>425.03</v>
      </c>
      <c r="AB41" s="75">
        <f>-STOA!N41</f>
        <v>-239.13</v>
      </c>
      <c r="AC41">
        <f t="shared" si="0"/>
        <v>21.109705260589379</v>
      </c>
      <c r="AD41">
        <f t="shared" si="1"/>
        <v>2011.6647368628223</v>
      </c>
      <c r="AE41">
        <f>'IDT-1'!B41</f>
        <v>2.7120000000000002</v>
      </c>
      <c r="AF41" s="24"/>
      <c r="AG41">
        <f t="shared" si="2"/>
        <v>2014.3767368628223</v>
      </c>
      <c r="AI41" s="34">
        <f>PXIL!H41</f>
        <v>0</v>
      </c>
      <c r="AJ41" s="34">
        <f>PXIL!N41</f>
        <v>0</v>
      </c>
      <c r="AK41" s="34">
        <f>RTM_IEX!H41</f>
        <v>84.78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98.98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10.513440000000001</v>
      </c>
      <c r="E42">
        <f>GT_NG!P42</f>
        <v>12.864974033467972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101.78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920.80867543310092</v>
      </c>
      <c r="P42" s="36">
        <v>100.58</v>
      </c>
      <c r="Q42" s="36">
        <v>38.194392684610079</v>
      </c>
      <c r="R42" s="38">
        <v>47.5</v>
      </c>
      <c r="S42" s="38">
        <v>0</v>
      </c>
      <c r="T42" s="37">
        <f>SUMPRODUCT(LTA!J42:AN42,LTA!J$101:AN$101,LTA!J$103:AN$103)</f>
        <v>181.89999999999998</v>
      </c>
      <c r="U42" s="37">
        <f>SUMPRODUCT(LTA!J42:AN42,LTA!J$102:AN$102,LTA!J$103:AN$103)</f>
        <v>65.37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255.69</v>
      </c>
      <c r="Z42" s="34">
        <f>IEX!N42</f>
        <v>0</v>
      </c>
      <c r="AA42" s="75">
        <f>STOA!H42</f>
        <v>425.03</v>
      </c>
      <c r="AB42" s="75">
        <f>-STOA!N42</f>
        <v>-239.13</v>
      </c>
      <c r="AC42">
        <f t="shared" si="0"/>
        <v>21.418296396822623</v>
      </c>
      <c r="AD42">
        <f t="shared" si="1"/>
        <v>2048.093185754356</v>
      </c>
      <c r="AE42">
        <f>'IDT-1'!B42</f>
        <v>0</v>
      </c>
      <c r="AF42" s="24"/>
      <c r="AG42">
        <f t="shared" si="2"/>
        <v>2048.093185754356</v>
      </c>
      <c r="AI42" s="34">
        <f>PXIL!H42</f>
        <v>0</v>
      </c>
      <c r="AJ42" s="34">
        <f>PXIL!N42</f>
        <v>0</v>
      </c>
      <c r="AK42" s="34">
        <f>RTM_IEX!H42</f>
        <v>42.44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105.97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10.513440000000001</v>
      </c>
      <c r="E43">
        <f>GT_NG!P43</f>
        <v>12.864974033467972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100.38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913.83163496116015</v>
      </c>
      <c r="P43" s="36">
        <v>100.58</v>
      </c>
      <c r="Q43" s="36">
        <v>38.194392684610079</v>
      </c>
      <c r="R43" s="38">
        <v>47.5</v>
      </c>
      <c r="S43" s="38">
        <v>0</v>
      </c>
      <c r="T43" s="37">
        <f>SUMPRODUCT(LTA!J43:AN43,LTA!J$101:AN$101,LTA!J$103:AN$103)</f>
        <v>207.4</v>
      </c>
      <c r="U43" s="37">
        <f>SUMPRODUCT(LTA!J43:AN43,LTA!J$102:AN$102,LTA!J$103:AN$103)</f>
        <v>39.510000000000005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230.97</v>
      </c>
      <c r="Z43" s="34">
        <f>IEX!N43</f>
        <v>0</v>
      </c>
      <c r="AA43" s="75">
        <f>STOA!H43</f>
        <v>425.03</v>
      </c>
      <c r="AB43" s="75">
        <f>-STOA!N43</f>
        <v>-239.13</v>
      </c>
      <c r="AC43">
        <f t="shared" si="0"/>
        <v>21.284089256858323</v>
      </c>
      <c r="AD43">
        <f t="shared" si="1"/>
        <v>2032.2503524223798</v>
      </c>
      <c r="AE43">
        <f>'IDT-1'!B43</f>
        <v>0</v>
      </c>
      <c r="AF43" s="24"/>
      <c r="AG43">
        <f t="shared" si="2"/>
        <v>2032.2503524223798</v>
      </c>
      <c r="AI43" s="34">
        <f>PXIL!H43</f>
        <v>0</v>
      </c>
      <c r="AJ43" s="34">
        <f>PXIL!N43</f>
        <v>0</v>
      </c>
      <c r="AK43" s="34">
        <f>RTM_IEX!H43</f>
        <v>51.67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114.22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10.513440000000001</v>
      </c>
      <c r="E44">
        <f>GT_NG!P44</f>
        <v>12.864974033467972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100.71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914.29907856116017</v>
      </c>
      <c r="P44" s="36">
        <v>100.58</v>
      </c>
      <c r="Q44" s="36">
        <v>38.194392684610079</v>
      </c>
      <c r="R44" s="38">
        <v>47.5</v>
      </c>
      <c r="S44" s="38">
        <v>0</v>
      </c>
      <c r="T44" s="37">
        <f>SUMPRODUCT(LTA!J44:AN44,LTA!J$101:AN$101,LTA!J$103:AN$103)</f>
        <v>243.95000000000002</v>
      </c>
      <c r="U44" s="37">
        <f>SUMPRODUCT(LTA!J44:AN44,LTA!J$102:AN$102,LTA!J$103:AN$103)</f>
        <v>37.75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179.11</v>
      </c>
      <c r="Z44" s="34">
        <f>IEX!N44</f>
        <v>0</v>
      </c>
      <c r="AA44" s="75">
        <f>STOA!H44</f>
        <v>425.03</v>
      </c>
      <c r="AB44" s="75">
        <f>-STOA!N44</f>
        <v>-239.13</v>
      </c>
      <c r="AC44">
        <f t="shared" si="0"/>
        <v>20.980071783098321</v>
      </c>
      <c r="AD44">
        <f t="shared" si="1"/>
        <v>1996.3618134961396</v>
      </c>
      <c r="AE44">
        <f>'IDT-1'!B44</f>
        <v>0</v>
      </c>
      <c r="AF44" s="24"/>
      <c r="AG44">
        <f t="shared" si="2"/>
        <v>1996.3618134961396</v>
      </c>
      <c r="AI44" s="34">
        <f>PXIL!H44</f>
        <v>0</v>
      </c>
      <c r="AJ44" s="34">
        <f>PXIL!N44</f>
        <v>0</v>
      </c>
      <c r="AK44" s="34">
        <f>RTM_IEX!H44</f>
        <v>35.36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110.61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10.513440000000001</v>
      </c>
      <c r="E45">
        <f>GT_NG!P45</f>
        <v>12.864974033467972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100.71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922.52559431629561</v>
      </c>
      <c r="P45" s="36">
        <v>100.58</v>
      </c>
      <c r="Q45" s="36">
        <v>38.194392684610079</v>
      </c>
      <c r="R45" s="38">
        <v>47.5</v>
      </c>
      <c r="S45" s="38">
        <v>0</v>
      </c>
      <c r="T45" s="37">
        <f>SUMPRODUCT(LTA!J45:AN45,LTA!J$101:AN$101,LTA!J$103:AN$103)</f>
        <v>275.41000000000003</v>
      </c>
      <c r="U45" s="37">
        <f>SUMPRODUCT(LTA!J45:AN45,LTA!J$102:AN$102,LTA!J$103:AN$103)</f>
        <v>33.97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184.5</v>
      </c>
      <c r="Z45" s="34">
        <f>IEX!N45</f>
        <v>0</v>
      </c>
      <c r="AA45" s="75">
        <f>STOA!H45</f>
        <v>425.03</v>
      </c>
      <c r="AB45" s="75">
        <f>-STOA!N45</f>
        <v>-239.13</v>
      </c>
      <c r="AC45">
        <f t="shared" si="0"/>
        <v>21.611890515441456</v>
      </c>
      <c r="AD45">
        <f t="shared" si="1"/>
        <v>2070.946510518932</v>
      </c>
      <c r="AE45">
        <f>'IDT-1'!B45</f>
        <v>2.7120000000000002</v>
      </c>
      <c r="AF45" s="24"/>
      <c r="AG45">
        <f t="shared" si="2"/>
        <v>2073.658510518932</v>
      </c>
      <c r="AI45" s="34">
        <f>PXIL!H45</f>
        <v>0</v>
      </c>
      <c r="AJ45" s="34">
        <f>PXIL!N45</f>
        <v>0</v>
      </c>
      <c r="AK45" s="34">
        <f>RTM_IEX!H45</f>
        <v>76.3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103.59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10.513440000000001</v>
      </c>
      <c r="E46">
        <f>GT_NG!P46</f>
        <v>14.781117021276595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100.71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922.52559431629561</v>
      </c>
      <c r="P46" s="36">
        <v>100.58</v>
      </c>
      <c r="Q46" s="36">
        <v>38.194392684610079</v>
      </c>
      <c r="R46" s="38">
        <v>47.5</v>
      </c>
      <c r="S46" s="38">
        <v>0</v>
      </c>
      <c r="T46" s="37">
        <f>SUMPRODUCT(LTA!J46:AN46,LTA!J$101:AN$101,LTA!J$103:AN$103)</f>
        <v>304.33000000000004</v>
      </c>
      <c r="U46" s="37">
        <f>SUMPRODUCT(LTA!J46:AN46,LTA!J$102:AN$102,LTA!J$103:AN$103)</f>
        <v>31.970000000000002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216.18</v>
      </c>
      <c r="Z46" s="34">
        <f>IEX!N46</f>
        <v>0</v>
      </c>
      <c r="AA46" s="75">
        <f>STOA!H46</f>
        <v>425.03</v>
      </c>
      <c r="AB46" s="75">
        <f>-STOA!N46</f>
        <v>-239.13</v>
      </c>
      <c r="AC46">
        <f t="shared" si="0"/>
        <v>21.178838116539051</v>
      </c>
      <c r="AD46">
        <f t="shared" si="1"/>
        <v>2019.8257059056432</v>
      </c>
      <c r="AE46">
        <f>'IDT-1'!B46</f>
        <v>5.423</v>
      </c>
      <c r="AF46" s="24"/>
      <c r="AG46">
        <f t="shared" si="2"/>
        <v>2025.2487059056432</v>
      </c>
      <c r="AI46" s="34">
        <f>PXIL!H46</f>
        <v>0</v>
      </c>
      <c r="AJ46" s="34">
        <f>PXIL!N46</f>
        <v>0</v>
      </c>
      <c r="AK46" s="34">
        <f>RTM_IEX!H46</f>
        <v>67.819999999999993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10.513440000000001</v>
      </c>
      <c r="E47">
        <f>GT_NG!P47</f>
        <v>14.781117021276595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105.72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909.47462487636187</v>
      </c>
      <c r="P47" s="36">
        <v>100.58</v>
      </c>
      <c r="Q47" s="36">
        <v>38.194392684610079</v>
      </c>
      <c r="R47" s="38">
        <v>47.5</v>
      </c>
      <c r="S47" s="38">
        <v>0</v>
      </c>
      <c r="T47" s="37">
        <f>SUMPRODUCT(LTA!J47:AN47,LTA!J$101:AN$101,LTA!J$103:AN$103)</f>
        <v>340.78999999999996</v>
      </c>
      <c r="U47" s="37">
        <f>SUMPRODUCT(LTA!J47:AN47,LTA!J$102:AN$102,LTA!J$103:AN$103)</f>
        <v>28.970000000000002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266.19</v>
      </c>
      <c r="Z47" s="34">
        <f>IEX!N47</f>
        <v>0</v>
      </c>
      <c r="AA47" s="75">
        <f>STOA!H47</f>
        <v>386.46999999999997</v>
      </c>
      <c r="AB47" s="75">
        <f>-STOA!N47</f>
        <v>-239.13</v>
      </c>
      <c r="AC47">
        <f t="shared" si="0"/>
        <v>21.816641973243609</v>
      </c>
      <c r="AD47">
        <f t="shared" si="1"/>
        <v>2095.1169326090048</v>
      </c>
      <c r="AE47">
        <f>'IDT-1'!B47</f>
        <v>0</v>
      </c>
      <c r="AF47" s="24"/>
      <c r="AG47">
        <f t="shared" si="2"/>
        <v>2095.1169326090048</v>
      </c>
      <c r="AI47" s="34">
        <f>PXIL!H47</f>
        <v>0</v>
      </c>
      <c r="AJ47" s="34">
        <f>PXIL!N47</f>
        <v>0</v>
      </c>
      <c r="AK47" s="34">
        <f>RTM_IEX!H47</f>
        <v>106.88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10.513440000000001</v>
      </c>
      <c r="E48">
        <f>GT_NG!P48</f>
        <v>14.781117021276595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105.72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908.49299314067343</v>
      </c>
      <c r="P48" s="36">
        <v>100.58</v>
      </c>
      <c r="Q48" s="36">
        <v>38.194392684610079</v>
      </c>
      <c r="R48" s="38">
        <v>47.5</v>
      </c>
      <c r="S48" s="38">
        <v>0</v>
      </c>
      <c r="T48" s="37">
        <f>SUMPRODUCT(LTA!J48:AN48,LTA!J$101:AN$101,LTA!J$103:AN$103)</f>
        <v>374.23999999999995</v>
      </c>
      <c r="U48" s="37">
        <f>SUMPRODUCT(LTA!J48:AN48,LTA!J$102:AN$102,LTA!J$103:AN$103)</f>
        <v>27.21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64.59</v>
      </c>
      <c r="Z48" s="34">
        <f>IEX!N48</f>
        <v>0</v>
      </c>
      <c r="AA48" s="75">
        <f>STOA!H48</f>
        <v>386.46999999999997</v>
      </c>
      <c r="AB48" s="75">
        <f>-STOA!N48</f>
        <v>-239.13</v>
      </c>
      <c r="AC48">
        <f t="shared" si="0"/>
        <v>20.168212266663822</v>
      </c>
      <c r="AD48">
        <f t="shared" si="1"/>
        <v>1900.5237305798958</v>
      </c>
      <c r="AE48">
        <f>'IDT-1'!B48</f>
        <v>35.250999999999998</v>
      </c>
      <c r="AF48" s="24"/>
      <c r="AG48">
        <f t="shared" si="2"/>
        <v>1935.7747305798957</v>
      </c>
      <c r="AI48" s="34">
        <f>PXIL!H48</f>
        <v>0</v>
      </c>
      <c r="AJ48" s="34">
        <f>PXIL!N48</f>
        <v>0</v>
      </c>
      <c r="AK48" s="34">
        <f>RTM_IEX!H48</f>
        <v>81.53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10.513440000000001</v>
      </c>
      <c r="E49">
        <f>GT_NG!P49</f>
        <v>14.781117021276595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105.72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908.49299314067343</v>
      </c>
      <c r="P49" s="36">
        <v>100.58</v>
      </c>
      <c r="Q49" s="36">
        <v>38.194392684610079</v>
      </c>
      <c r="R49" s="38">
        <v>47.5</v>
      </c>
      <c r="S49" s="38">
        <v>0</v>
      </c>
      <c r="T49" s="37">
        <f>SUMPRODUCT(LTA!J49:AN49,LTA!J$101:AN$101,LTA!J$103:AN$103)</f>
        <v>476.88</v>
      </c>
      <c r="U49" s="37">
        <f>SUMPRODUCT(LTA!J49:AN49,LTA!J$102:AN$102,LTA!J$103:AN$103)</f>
        <v>27.21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386.46999999999997</v>
      </c>
      <c r="AB49" s="75">
        <f>-STOA!N49</f>
        <v>-239.13</v>
      </c>
      <c r="AC49">
        <f t="shared" si="0"/>
        <v>21.497092266663824</v>
      </c>
      <c r="AD49">
        <f t="shared" si="1"/>
        <v>2057.3948505798958</v>
      </c>
      <c r="AE49">
        <f>'IDT-1'!B49</f>
        <v>46.097999999999999</v>
      </c>
      <c r="AF49" s="24"/>
      <c r="AG49">
        <f t="shared" si="2"/>
        <v>2103.4928505798957</v>
      </c>
      <c r="AI49" s="34">
        <f>PXIL!H49</f>
        <v>0</v>
      </c>
      <c r="AJ49" s="34">
        <f>PXIL!N49</f>
        <v>0</v>
      </c>
      <c r="AK49" s="34">
        <f>RTM_IEX!H49</f>
        <v>201.68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10.513440000000001</v>
      </c>
      <c r="E50">
        <f>GT_NG!P50</f>
        <v>14.781117021276595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105.72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908.60146249253762</v>
      </c>
      <c r="P50" s="36">
        <v>100.58</v>
      </c>
      <c r="Q50" s="36">
        <v>38.194392684610079</v>
      </c>
      <c r="R50" s="38">
        <v>47.5</v>
      </c>
      <c r="S50" s="38">
        <v>0</v>
      </c>
      <c r="T50" s="37">
        <f>SUMPRODUCT(LTA!J50:AN50,LTA!J$101:AN$101,LTA!J$103:AN$103)</f>
        <v>480.47999999999996</v>
      </c>
      <c r="U50" s="37">
        <f>SUMPRODUCT(LTA!J50:AN50,LTA!J$102:AN$102,LTA!J$103:AN$103)</f>
        <v>27.21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386.46999999999997</v>
      </c>
      <c r="AB50" s="75">
        <f>-STOA!N50</f>
        <v>-239.13</v>
      </c>
      <c r="AC50">
        <f t="shared" si="0"/>
        <v>21.387207409219481</v>
      </c>
      <c r="AD50">
        <f t="shared" si="1"/>
        <v>2044.4232047892044</v>
      </c>
      <c r="AE50">
        <f>'IDT-1'!B50</f>
        <v>6.508</v>
      </c>
      <c r="AF50" s="24"/>
      <c r="AG50">
        <f t="shared" si="2"/>
        <v>2050.9312047892045</v>
      </c>
      <c r="AI50" s="34">
        <f>PXIL!H50</f>
        <v>0</v>
      </c>
      <c r="AJ50" s="34">
        <f>PXIL!N50</f>
        <v>0</v>
      </c>
      <c r="AK50" s="34">
        <f>RTM_IEX!H50</f>
        <v>184.89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10.513440000000001</v>
      </c>
      <c r="E51">
        <f>GT_NG!P51</f>
        <v>14.781117021276595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74.998658378426725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908.60146249253762</v>
      </c>
      <c r="P51" s="36">
        <v>100.58</v>
      </c>
      <c r="Q51" s="36">
        <v>38.194392684610079</v>
      </c>
      <c r="R51" s="38">
        <v>47.5</v>
      </c>
      <c r="S51" s="38">
        <v>0</v>
      </c>
      <c r="T51" s="37">
        <f>SUMPRODUCT(LTA!J51:AN51,LTA!J$101:AN$101,LTA!J$103:AN$103)</f>
        <v>491.26</v>
      </c>
      <c r="U51" s="37">
        <f>SUMPRODUCT(LTA!J51:AN51,LTA!J$102:AN$102,LTA!J$103:AN$103)</f>
        <v>27.21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386.46999999999997</v>
      </c>
      <c r="AB51" s="75">
        <f>-STOA!N51</f>
        <v>-239.13</v>
      </c>
      <c r="AC51">
        <f t="shared" si="0"/>
        <v>20.46806813959827</v>
      </c>
      <c r="AD51">
        <f t="shared" si="1"/>
        <v>1935.9210024372528</v>
      </c>
      <c r="AE51">
        <f>'IDT-1'!B51</f>
        <v>20.065999999999999</v>
      </c>
      <c r="AF51" s="24"/>
      <c r="AG51">
        <f t="shared" si="2"/>
        <v>1955.9870024372528</v>
      </c>
      <c r="AI51" s="34">
        <f>PXIL!H51</f>
        <v>0</v>
      </c>
      <c r="AJ51" s="34">
        <f>PXIL!N51</f>
        <v>0</v>
      </c>
      <c r="AK51" s="34">
        <f>RTM_IEX!H51</f>
        <v>95.41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10.513440000000001</v>
      </c>
      <c r="E52">
        <f>GT_NG!P52</f>
        <v>14.781117021276595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74.998658378426725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903.53263477740222</v>
      </c>
      <c r="P52" s="36">
        <v>100.58</v>
      </c>
      <c r="Q52" s="36">
        <v>38.194392684610079</v>
      </c>
      <c r="R52" s="38">
        <v>47.5</v>
      </c>
      <c r="S52" s="38">
        <v>0</v>
      </c>
      <c r="T52" s="37">
        <f>SUMPRODUCT(LTA!J52:AN52,LTA!J$101:AN$101,LTA!J$103:AN$103)</f>
        <v>495.92999999999995</v>
      </c>
      <c r="U52" s="37">
        <f>SUMPRODUCT(LTA!J52:AN52,LTA!J$102:AN$102,LTA!J$103:AN$103)</f>
        <v>27.21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386.46999999999997</v>
      </c>
      <c r="AB52" s="75">
        <f>-STOA!N52</f>
        <v>-239.13</v>
      </c>
      <c r="AC52">
        <f t="shared" si="0"/>
        <v>19.833121986791127</v>
      </c>
      <c r="AD52">
        <f t="shared" si="1"/>
        <v>1860.9671208749241</v>
      </c>
      <c r="AE52">
        <f>'IDT-1'!B52</f>
        <v>47</v>
      </c>
      <c r="AF52" s="24"/>
      <c r="AG52">
        <f t="shared" si="2"/>
        <v>1907.9671208749241</v>
      </c>
      <c r="AI52" s="34">
        <f>PXIL!H52</f>
        <v>0</v>
      </c>
      <c r="AJ52" s="34">
        <f>PXIL!N52</f>
        <v>0</v>
      </c>
      <c r="AK52" s="34">
        <f>RTM_IEX!H52</f>
        <v>20.22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10.513440000000001</v>
      </c>
      <c r="E53">
        <f>GT_NG!P53</f>
        <v>14.781117021276595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74.998658378426725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875.2007662115517</v>
      </c>
      <c r="P53" s="36">
        <v>100.58</v>
      </c>
      <c r="Q53" s="36">
        <v>38.194392684610079</v>
      </c>
      <c r="R53" s="38">
        <v>47.5</v>
      </c>
      <c r="S53" s="38">
        <v>0</v>
      </c>
      <c r="T53" s="37">
        <f>SUMPRODUCT(LTA!J53:AN53,LTA!J$101:AN$101,LTA!J$103:AN$103)</f>
        <v>508.14</v>
      </c>
      <c r="U53" s="37">
        <f>SUMPRODUCT(LTA!J53:AN53,LTA!J$102:AN$102,LTA!J$103:AN$103)</f>
        <v>27.21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386.46999999999997</v>
      </c>
      <c r="AB53" s="75">
        <f>-STOA!N53</f>
        <v>-239.13</v>
      </c>
      <c r="AC53">
        <f t="shared" si="0"/>
        <v>20.348950290837987</v>
      </c>
      <c r="AD53">
        <f t="shared" si="1"/>
        <v>1921.8594240050268</v>
      </c>
      <c r="AE53">
        <f>'IDT-1'!B53</f>
        <v>30</v>
      </c>
      <c r="AF53" s="24"/>
      <c r="AG53">
        <f t="shared" si="2"/>
        <v>1951.8594240050268</v>
      </c>
      <c r="AI53" s="34">
        <f>PXIL!H53</f>
        <v>0</v>
      </c>
      <c r="AJ53" s="34">
        <f>PXIL!N53</f>
        <v>0</v>
      </c>
      <c r="AK53" s="34">
        <f>RTM_IEX!H53</f>
        <v>97.75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10.513440000000001</v>
      </c>
      <c r="E54">
        <f>GT_NG!P54</f>
        <v>14.781117021276595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74.998595571368369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826.88274532463026</v>
      </c>
      <c r="P54" s="36">
        <v>100.58</v>
      </c>
      <c r="Q54" s="36">
        <v>38.194392684610079</v>
      </c>
      <c r="R54" s="38">
        <v>47.5</v>
      </c>
      <c r="S54" s="38">
        <v>0</v>
      </c>
      <c r="T54" s="37">
        <f>SUMPRODUCT(LTA!J54:AN54,LTA!J$101:AN$101,LTA!J$103:AN$103)</f>
        <v>521.02</v>
      </c>
      <c r="U54" s="37">
        <f>SUMPRODUCT(LTA!J54:AN54,LTA!J$102:AN$102,LTA!J$103:AN$103)</f>
        <v>27.21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386.46999999999997</v>
      </c>
      <c r="AB54" s="75">
        <f>-STOA!N54</f>
        <v>-239.13</v>
      </c>
      <c r="AC54">
        <f t="shared" si="0"/>
        <v>20.088482387808554</v>
      </c>
      <c r="AD54">
        <f t="shared" si="1"/>
        <v>1891.1118082140763</v>
      </c>
      <c r="AE54">
        <f>'IDT-1'!B54</f>
        <v>0</v>
      </c>
      <c r="AF54" s="24"/>
      <c r="AG54">
        <f t="shared" si="2"/>
        <v>1891.1118082140763</v>
      </c>
      <c r="AI54" s="34">
        <f>PXIL!H54</f>
        <v>0</v>
      </c>
      <c r="AJ54" s="34">
        <f>PXIL!N54</f>
        <v>0</v>
      </c>
      <c r="AK54" s="34">
        <f>RTM_IEX!H54</f>
        <v>102.18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10.513440000000001</v>
      </c>
      <c r="E55">
        <f>GT_NG!P55</f>
        <v>14.781117021276595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79.930000000000007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775.31343448427413</v>
      </c>
      <c r="P55" s="36">
        <v>100.58</v>
      </c>
      <c r="Q55" s="36">
        <v>38.195126174496643</v>
      </c>
      <c r="R55" s="38">
        <v>47.5</v>
      </c>
      <c r="S55" s="38">
        <v>0</v>
      </c>
      <c r="T55" s="37">
        <f>SUMPRODUCT(LTA!J55:AN55,LTA!J$101:AN$101,LTA!J$103:AN$103)</f>
        <v>531.14</v>
      </c>
      <c r="U55" s="37">
        <f>SUMPRODUCT(LTA!J55:AN55,LTA!J$102:AN$102,LTA!J$103:AN$103)</f>
        <v>48.42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386.36999999999995</v>
      </c>
      <c r="AB55" s="75">
        <f>-STOA!N55</f>
        <v>-239.13</v>
      </c>
      <c r="AC55">
        <f t="shared" si="0"/>
        <v>19.902446135265119</v>
      </c>
      <c r="AD55">
        <f t="shared" si="1"/>
        <v>1869.1506715447822</v>
      </c>
      <c r="AE55">
        <f>'IDT-1'!B55</f>
        <v>0</v>
      </c>
      <c r="AF55" s="24"/>
      <c r="AG55">
        <f t="shared" si="2"/>
        <v>1869.1506715447822</v>
      </c>
      <c r="AI55" s="34">
        <f>PXIL!H55</f>
        <v>0</v>
      </c>
      <c r="AJ55" s="34">
        <f>PXIL!N55</f>
        <v>0</v>
      </c>
      <c r="AK55" s="34">
        <f>RTM_IEX!H55</f>
        <v>95.44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10.513440000000001</v>
      </c>
      <c r="E56">
        <f>GT_NG!P56</f>
        <v>14.781117021276595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79.930000000000007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726.7469635655367</v>
      </c>
      <c r="P56" s="36">
        <v>100.58</v>
      </c>
      <c r="Q56" s="36">
        <v>38.195126174496643</v>
      </c>
      <c r="R56" s="38">
        <v>47.5</v>
      </c>
      <c r="S56" s="38">
        <v>0</v>
      </c>
      <c r="T56" s="37">
        <f>SUMPRODUCT(LTA!J56:AN56,LTA!J$101:AN$101,LTA!J$103:AN$103)</f>
        <v>533.64</v>
      </c>
      <c r="U56" s="37">
        <f>SUMPRODUCT(LTA!J56:AN56,LTA!J$102:AN$102,LTA!J$103:AN$103)</f>
        <v>48.42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386.36999999999995</v>
      </c>
      <c r="AB56" s="75">
        <f>-STOA!N56</f>
        <v>-239.13</v>
      </c>
      <c r="AC56">
        <f t="shared" si="0"/>
        <v>19.499275779547723</v>
      </c>
      <c r="AD56">
        <f t="shared" si="1"/>
        <v>1821.5573709817622</v>
      </c>
      <c r="AE56">
        <f>'IDT-1'!B56</f>
        <v>0</v>
      </c>
      <c r="AF56" s="24"/>
      <c r="AG56">
        <f t="shared" si="2"/>
        <v>1821.5573709817622</v>
      </c>
      <c r="AI56" s="34">
        <f>PXIL!H56</f>
        <v>0</v>
      </c>
      <c r="AJ56" s="34">
        <f>PXIL!N56</f>
        <v>0</v>
      </c>
      <c r="AK56" s="34">
        <f>RTM_IEX!H56</f>
        <v>93.51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10.513440000000001</v>
      </c>
      <c r="E57">
        <f>GT_NG!P57</f>
        <v>14.781117021276595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79.930000000000007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681.25873568619863</v>
      </c>
      <c r="P57" s="36">
        <v>100.58</v>
      </c>
      <c r="Q57" s="36">
        <v>38.195126174496643</v>
      </c>
      <c r="R57" s="38">
        <v>47.5</v>
      </c>
      <c r="S57" s="38">
        <v>0</v>
      </c>
      <c r="T57" s="37">
        <f>SUMPRODUCT(LTA!J57:AN57,LTA!J$101:AN$101,LTA!J$103:AN$103)</f>
        <v>534.96</v>
      </c>
      <c r="U57" s="37">
        <f>SUMPRODUCT(LTA!J57:AN57,LTA!J$102:AN$102,LTA!J$103:AN$103)</f>
        <v>42.85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386.36999999999995</v>
      </c>
      <c r="AB57" s="75">
        <f>-STOA!N57</f>
        <v>-239.13</v>
      </c>
      <c r="AC57">
        <f t="shared" si="0"/>
        <v>19.316338665361283</v>
      </c>
      <c r="AD57">
        <f t="shared" si="1"/>
        <v>1799.9620802166105</v>
      </c>
      <c r="AE57">
        <f>'IDT-1'!B57</f>
        <v>0</v>
      </c>
      <c r="AF57" s="24"/>
      <c r="AG57">
        <f t="shared" si="2"/>
        <v>1799.9620802166105</v>
      </c>
      <c r="AI57" s="34">
        <f>PXIL!H57</f>
        <v>0</v>
      </c>
      <c r="AJ57" s="34">
        <f>PXIL!N57</f>
        <v>0</v>
      </c>
      <c r="AK57" s="34">
        <f>RTM_IEX!H57</f>
        <v>121.47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10.513440000000001</v>
      </c>
      <c r="E58">
        <f>GT_NG!P58</f>
        <v>14.781117021276595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79.930000000000007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681.25874248266734</v>
      </c>
      <c r="P58" s="36">
        <v>100.58</v>
      </c>
      <c r="Q58" s="36">
        <v>38.195126174496643</v>
      </c>
      <c r="R58" s="38">
        <v>47.5</v>
      </c>
      <c r="S58" s="38">
        <v>0</v>
      </c>
      <c r="T58" s="37">
        <f>SUMPRODUCT(LTA!J58:AN58,LTA!J$101:AN$101,LTA!J$103:AN$103)</f>
        <v>534.54999999999995</v>
      </c>
      <c r="U58" s="37">
        <f>SUMPRODUCT(LTA!J58:AN58,LTA!J$102:AN$102,LTA!J$103:AN$103)</f>
        <v>42.85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386.36999999999995</v>
      </c>
      <c r="AB58" s="75">
        <f>-STOA!N58</f>
        <v>-239.13</v>
      </c>
      <c r="AC58">
        <f t="shared" si="0"/>
        <v>19.183282722451619</v>
      </c>
      <c r="AD58">
        <f t="shared" si="1"/>
        <v>1784.2551429559885</v>
      </c>
      <c r="AE58">
        <f>'IDT-1'!B58</f>
        <v>0</v>
      </c>
      <c r="AF58" s="24"/>
      <c r="AG58">
        <f t="shared" si="2"/>
        <v>1784.2551429559885</v>
      </c>
      <c r="AI58" s="34">
        <f>PXIL!H58</f>
        <v>0</v>
      </c>
      <c r="AJ58" s="34">
        <f>PXIL!N58</f>
        <v>0</v>
      </c>
      <c r="AK58" s="34">
        <f>RTM_IEX!H58</f>
        <v>106.04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10.513440000000001</v>
      </c>
      <c r="E59">
        <f>GT_NG!P59</f>
        <v>14.781117021276595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79.930000000000007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729.45869151042871</v>
      </c>
      <c r="P59" s="36">
        <v>100.58</v>
      </c>
      <c r="Q59" s="36">
        <v>38.195126174496643</v>
      </c>
      <c r="R59" s="38">
        <v>47.5</v>
      </c>
      <c r="S59" s="38">
        <v>0</v>
      </c>
      <c r="T59" s="37">
        <f>SUMPRODUCT(LTA!J59:AN59,LTA!J$101:AN$101,LTA!J$103:AN$103)</f>
        <v>521.06999999999994</v>
      </c>
      <c r="U59" s="37">
        <f>SUMPRODUCT(LTA!J59:AN59,LTA!J$102:AN$102,LTA!J$103:AN$103)</f>
        <v>42.85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386.36999999999995</v>
      </c>
      <c r="AB59" s="75">
        <f>-STOA!N59</f>
        <v>-239.13</v>
      </c>
      <c r="AC59">
        <f t="shared" si="0"/>
        <v>19.312978294284814</v>
      </c>
      <c r="AD59">
        <f t="shared" si="1"/>
        <v>1799.5653964119169</v>
      </c>
      <c r="AE59">
        <f>'IDT-1'!B59</f>
        <v>0</v>
      </c>
      <c r="AF59" s="24"/>
      <c r="AG59">
        <f t="shared" si="2"/>
        <v>1799.5653964119169</v>
      </c>
      <c r="AI59" s="34">
        <f>PXIL!H59</f>
        <v>0</v>
      </c>
      <c r="AJ59" s="34">
        <f>PXIL!N59</f>
        <v>0</v>
      </c>
      <c r="AK59" s="34">
        <f>RTM_IEX!H59</f>
        <v>86.76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10.513440000000001</v>
      </c>
      <c r="E60">
        <f>GT_NG!P60</f>
        <v>14.781117021276595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79.930000000000007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768.0186616489575</v>
      </c>
      <c r="P60" s="36">
        <v>100.58</v>
      </c>
      <c r="Q60" s="36">
        <v>38.195126174496643</v>
      </c>
      <c r="R60" s="38">
        <v>47.5</v>
      </c>
      <c r="S60" s="38">
        <v>0</v>
      </c>
      <c r="T60" s="37">
        <f>SUMPRODUCT(LTA!J60:AN60,LTA!J$101:AN$101,LTA!J$103:AN$103)</f>
        <v>514.06999999999994</v>
      </c>
      <c r="U60" s="37">
        <f>SUMPRODUCT(LTA!J60:AN60,LTA!J$102:AN$102,LTA!J$103:AN$103)</f>
        <v>42.85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386.36999999999995</v>
      </c>
      <c r="AB60" s="75">
        <f>-STOA!N60</f>
        <v>-239.13</v>
      </c>
      <c r="AC60">
        <f t="shared" si="0"/>
        <v>19.278454043448455</v>
      </c>
      <c r="AD60">
        <f t="shared" si="1"/>
        <v>1795.4898908012819</v>
      </c>
      <c r="AE60">
        <f>'IDT-1'!B60</f>
        <v>0</v>
      </c>
      <c r="AF60" s="24"/>
      <c r="AG60">
        <f t="shared" si="2"/>
        <v>1795.4898908012819</v>
      </c>
      <c r="AI60" s="34">
        <f>PXIL!H60</f>
        <v>0</v>
      </c>
      <c r="AJ60" s="34">
        <f>PXIL!N60</f>
        <v>0</v>
      </c>
      <c r="AK60" s="34">
        <f>RTM_IEX!H60</f>
        <v>51.09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10.513440000000001</v>
      </c>
      <c r="E61">
        <f>GT_NG!P61</f>
        <v>14.781117021276595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79.930000000000007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765.28894128779245</v>
      </c>
      <c r="P61" s="36">
        <v>100.58</v>
      </c>
      <c r="Q61" s="36">
        <v>38.195126174496643</v>
      </c>
      <c r="R61" s="38">
        <v>47.5</v>
      </c>
      <c r="S61" s="38">
        <v>0</v>
      </c>
      <c r="T61" s="37">
        <f>SUMPRODUCT(LTA!J61:AN61,LTA!J$101:AN$101,LTA!J$103:AN$103)</f>
        <v>508.78999999999996</v>
      </c>
      <c r="U61" s="37">
        <f>SUMPRODUCT(LTA!J61:AN61,LTA!J$102:AN$102,LTA!J$103:AN$103)</f>
        <v>43.81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386.36999999999995</v>
      </c>
      <c r="AB61" s="75">
        <f>-STOA!N61</f>
        <v>-239.13</v>
      </c>
      <c r="AC61">
        <f t="shared" si="0"/>
        <v>19.445952392414672</v>
      </c>
      <c r="AD61">
        <f t="shared" si="1"/>
        <v>1815.2626720911508</v>
      </c>
      <c r="AE61">
        <f>'IDT-1'!B61</f>
        <v>0</v>
      </c>
      <c r="AF61" s="24"/>
      <c r="AG61">
        <f t="shared" si="2"/>
        <v>1815.2626720911508</v>
      </c>
      <c r="AI61" s="34">
        <f>PXIL!H61</f>
        <v>0</v>
      </c>
      <c r="AJ61" s="34">
        <f>PXIL!N61</f>
        <v>0</v>
      </c>
      <c r="AK61" s="34">
        <f>RTM_IEX!H61</f>
        <v>78.08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10.513440000000001</v>
      </c>
      <c r="E62">
        <f>GT_NG!P62</f>
        <v>14.781117021276595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79.930000000000007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764.97680989431831</v>
      </c>
      <c r="P62" s="36">
        <v>100.58</v>
      </c>
      <c r="Q62" s="36">
        <v>38.194392684610079</v>
      </c>
      <c r="R62" s="38">
        <v>47.5</v>
      </c>
      <c r="S62" s="38">
        <v>0</v>
      </c>
      <c r="T62" s="37">
        <f>SUMPRODUCT(LTA!J62:AN62,LTA!J$101:AN$101,LTA!J$103:AN$103)</f>
        <v>477.9</v>
      </c>
      <c r="U62" s="37">
        <f>SUMPRODUCT(LTA!J62:AN62,LTA!J$102:AN$102,LTA!J$103:AN$103)</f>
        <v>43.81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386.36999999999995</v>
      </c>
      <c r="AB62" s="75">
        <f>-STOA!N62</f>
        <v>-239.13</v>
      </c>
      <c r="AC62">
        <f t="shared" si="0"/>
        <v>19.337736327394442</v>
      </c>
      <c r="AD62">
        <f t="shared" si="1"/>
        <v>1802.4880232728106</v>
      </c>
      <c r="AE62">
        <f>'IDT-1'!B62</f>
        <v>0</v>
      </c>
      <c r="AF62" s="24"/>
      <c r="AG62">
        <f t="shared" si="2"/>
        <v>1802.4880232728106</v>
      </c>
      <c r="AI62" s="34">
        <f>PXIL!H62</f>
        <v>0</v>
      </c>
      <c r="AJ62" s="34">
        <f>PXIL!N62</f>
        <v>0</v>
      </c>
      <c r="AK62" s="34">
        <f>RTM_IEX!H62</f>
        <v>96.4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10.513440000000001</v>
      </c>
      <c r="E63">
        <f>GT_NG!P63</f>
        <v>14.781117021276595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74.998595571368369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813.2192202838811</v>
      </c>
      <c r="P63" s="36">
        <v>100.58</v>
      </c>
      <c r="Q63" s="36">
        <v>38.194392684610079</v>
      </c>
      <c r="R63" s="38">
        <v>47.5</v>
      </c>
      <c r="S63" s="38">
        <v>0</v>
      </c>
      <c r="T63" s="37">
        <f>SUMPRODUCT(LTA!J63:AN63,LTA!J$101:AN$101,LTA!J$103:AN$103)</f>
        <v>441.65</v>
      </c>
      <c r="U63" s="37">
        <f>SUMPRODUCT(LTA!J63:AN63,LTA!J$102:AN$102,LTA!J$103:AN$103)</f>
        <v>43.81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386.27</v>
      </c>
      <c r="AB63" s="75">
        <f>-STOA!N63</f>
        <v>-239.13</v>
      </c>
      <c r="AC63">
        <f t="shared" si="0"/>
        <v>19.080368777466266</v>
      </c>
      <c r="AD63">
        <f t="shared" si="1"/>
        <v>1772.1063967836699</v>
      </c>
      <c r="AE63">
        <f>'IDT-1'!B63</f>
        <v>0</v>
      </c>
      <c r="AF63" s="24"/>
      <c r="AG63">
        <f t="shared" si="2"/>
        <v>1772.1063967836699</v>
      </c>
      <c r="AI63" s="34">
        <f>PXIL!H63</f>
        <v>0</v>
      </c>
      <c r="AJ63" s="34">
        <f>PXIL!N63</f>
        <v>0</v>
      </c>
      <c r="AK63" s="34">
        <f>RTM_IEX!H63</f>
        <v>58.8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10.513440000000001</v>
      </c>
      <c r="E64">
        <f>GT_NG!P64</f>
        <v>14.781117021276595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74.998595571368369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852.00900655568182</v>
      </c>
      <c r="P64" s="36">
        <v>100.58</v>
      </c>
      <c r="Q64" s="36">
        <v>38.194392684610079</v>
      </c>
      <c r="R64" s="38">
        <v>47.5</v>
      </c>
      <c r="S64" s="38">
        <v>0</v>
      </c>
      <c r="T64" s="37">
        <f>SUMPRODUCT(LTA!J64:AN64,LTA!J$101:AN$101,LTA!J$103:AN$103)</f>
        <v>406.50999999999993</v>
      </c>
      <c r="U64" s="37">
        <f>SUMPRODUCT(LTA!J64:AN64,LTA!J$102:AN$102,LTA!J$103:AN$103)</f>
        <v>43.81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386.27</v>
      </c>
      <c r="AB64" s="75">
        <f>-STOA!N64</f>
        <v>-239.13</v>
      </c>
      <c r="AC64">
        <f t="shared" si="0"/>
        <v>18.916734982149386</v>
      </c>
      <c r="AD64">
        <f t="shared" si="1"/>
        <v>1752.7898168507875</v>
      </c>
      <c r="AE64">
        <f>'IDT-1'!B64</f>
        <v>0</v>
      </c>
      <c r="AF64" s="24"/>
      <c r="AG64">
        <f t="shared" si="2"/>
        <v>1752.7898168507875</v>
      </c>
      <c r="AI64" s="34">
        <f>PXIL!H64</f>
        <v>0</v>
      </c>
      <c r="AJ64" s="34">
        <f>PXIL!N64</f>
        <v>0</v>
      </c>
      <c r="AK64" s="34">
        <f>RTM_IEX!H64</f>
        <v>35.67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10.513440000000001</v>
      </c>
      <c r="E65">
        <f>GT_NG!P65</f>
        <v>14.781117021276595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99.608327428427501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910.2361464728657</v>
      </c>
      <c r="P65" s="36">
        <v>100.58</v>
      </c>
      <c r="Q65" s="36">
        <v>38.194392684610079</v>
      </c>
      <c r="R65" s="38">
        <v>47.5</v>
      </c>
      <c r="S65" s="38">
        <v>0</v>
      </c>
      <c r="T65" s="37">
        <f>SUMPRODUCT(LTA!J65:AN65,LTA!J$101:AN$101,LTA!J$103:AN$103)</f>
        <v>369.45000000000005</v>
      </c>
      <c r="U65" s="37">
        <f>SUMPRODUCT(LTA!J65:AN65,LTA!J$102:AN$102,LTA!J$103:AN$103)</f>
        <v>43.84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386.27</v>
      </c>
      <c r="AB65" s="75">
        <f>-STOA!N65</f>
        <v>-239.13</v>
      </c>
      <c r="AC65">
        <f t="shared" si="0"/>
        <v>19.239077121349926</v>
      </c>
      <c r="AD65">
        <f t="shared" si="1"/>
        <v>1734.6043464858299</v>
      </c>
      <c r="AE65">
        <f>'IDT-1'!B65</f>
        <v>0</v>
      </c>
      <c r="AF65" s="24"/>
      <c r="AG65">
        <f t="shared" si="2"/>
        <v>1734.6043464858299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-28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10.513440000000001</v>
      </c>
      <c r="E66">
        <f>GT_NG!P66</f>
        <v>14.781117021276595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99.608327428427501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920.6343870642778</v>
      </c>
      <c r="P66" s="36">
        <v>100.58</v>
      </c>
      <c r="Q66" s="36">
        <v>38.194392684610079</v>
      </c>
      <c r="R66" s="38">
        <v>47.5</v>
      </c>
      <c r="S66" s="38">
        <v>0</v>
      </c>
      <c r="T66" s="37">
        <f>SUMPRODUCT(LTA!J66:AN66,LTA!J$101:AN$101,LTA!J$103:AN$103)</f>
        <v>330.63</v>
      </c>
      <c r="U66" s="37">
        <f>SUMPRODUCT(LTA!J66:AN66,LTA!J$102:AN$102,LTA!J$103:AN$103)</f>
        <v>46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386.27</v>
      </c>
      <c r="AB66" s="75">
        <f>-STOA!N66</f>
        <v>-239.13</v>
      </c>
      <c r="AC66">
        <f t="shared" si="0"/>
        <v>18.865997503269785</v>
      </c>
      <c r="AD66">
        <f t="shared" si="1"/>
        <v>1726.7156666953224</v>
      </c>
      <c r="AE66">
        <f>'IDT-1'!B66</f>
        <v>0</v>
      </c>
      <c r="AF66" s="24"/>
      <c r="AG66">
        <f t="shared" si="2"/>
        <v>1726.7156666953224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-10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10.513440000000001</v>
      </c>
      <c r="E67">
        <f>GT_NG!P67</f>
        <v>14.781117021276595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99.608327428427501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930.73227623576577</v>
      </c>
      <c r="P67" s="36">
        <v>100.58</v>
      </c>
      <c r="Q67" s="36">
        <v>38.194392684610079</v>
      </c>
      <c r="R67" s="38">
        <v>31.054798331015295</v>
      </c>
      <c r="S67" s="38">
        <v>0</v>
      </c>
      <c r="T67" s="37">
        <f>SUMPRODUCT(LTA!J67:AN67,LTA!J$101:AN$101,LTA!J$103:AN$103)</f>
        <v>292.45000000000005</v>
      </c>
      <c r="U67" s="37">
        <f>SUMPRODUCT(LTA!J67:AN67,LTA!J$102:AN$102,LTA!J$103:AN$103)</f>
        <v>43.81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386.08</v>
      </c>
      <c r="AB67" s="75">
        <f>-STOA!N67</f>
        <v>-239.13</v>
      </c>
      <c r="AC67">
        <f t="shared" si="0"/>
        <v>18.51217250104192</v>
      </c>
      <c r="AD67">
        <f t="shared" si="1"/>
        <v>1705.032179200053</v>
      </c>
      <c r="AE67">
        <f>'IDT-1'!B67</f>
        <v>0</v>
      </c>
      <c r="AF67" s="24"/>
      <c r="AG67">
        <f t="shared" si="2"/>
        <v>1705.032179200053</v>
      </c>
      <c r="AI67" s="34">
        <f>PXIL!H67</f>
        <v>0</v>
      </c>
      <c r="AJ67" s="34">
        <f>PXIL!N67</f>
        <v>0</v>
      </c>
      <c r="AK67" s="34">
        <f>RTM_IEX!H67</f>
        <v>14.87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10.513440000000001</v>
      </c>
      <c r="E68">
        <f>GT_NG!P68</f>
        <v>14.781117021276595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99.608394811054708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937.52535848046</v>
      </c>
      <c r="P68" s="36">
        <v>100.58</v>
      </c>
      <c r="Q68" s="36">
        <v>38.194392684610079</v>
      </c>
      <c r="R68" s="38">
        <v>10.26</v>
      </c>
      <c r="S68" s="38">
        <v>0</v>
      </c>
      <c r="T68" s="37">
        <f>SUMPRODUCT(LTA!J68:AN68,LTA!J$101:AN$101,LTA!J$103:AN$103)</f>
        <v>248.76000000000002</v>
      </c>
      <c r="U68" s="37">
        <f>SUMPRODUCT(LTA!J68:AN68,LTA!J$102:AN$102,LTA!J$103:AN$103)</f>
        <v>43.81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386.08</v>
      </c>
      <c r="AB68" s="75">
        <f>-STOA!N68</f>
        <v>-239.13</v>
      </c>
      <c r="AC68">
        <f t="shared" ref="AC68:AC98" si="3">SUMIF(B68:AB68,"&gt;0")*$AC$2-SUMIF(B68:AB68,"&lt;0")*($AC$2/(1-$AC$2))+SUMIF(AI68:AR68,"&gt;0")*$AC$2-SUMIF(AI68:AR68,"&lt;0")*($AC$2/(1-$AC$2))</f>
        <v>18.303754651930891</v>
      </c>
      <c r="AD68">
        <f t="shared" ref="AD68:AD98" si="4">SUM(B68:AB68,AI68:AT68)-AC68</f>
        <v>1680.4289483454704</v>
      </c>
      <c r="AE68">
        <f>'IDT-1'!B68</f>
        <v>0</v>
      </c>
      <c r="AF68" s="24"/>
      <c r="AG68">
        <f t="shared" ref="AG68:AG98" si="5">SUM(AD68:AF68)</f>
        <v>1680.4289483454704</v>
      </c>
      <c r="AI68" s="34">
        <f>PXIL!H68</f>
        <v>0</v>
      </c>
      <c r="AJ68" s="34">
        <f>PXIL!N68</f>
        <v>0</v>
      </c>
      <c r="AK68" s="34">
        <f>RTM_IEX!H68</f>
        <v>47.75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10.513440000000001</v>
      </c>
      <c r="E69">
        <f>GT_NG!P69</f>
        <v>14.781117021276595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101.78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938.57466284046006</v>
      </c>
      <c r="P69" s="36">
        <v>100.58</v>
      </c>
      <c r="Q69" s="36">
        <v>38.194392684610079</v>
      </c>
      <c r="R69" s="38">
        <v>2.984798711755233</v>
      </c>
      <c r="S69" s="38">
        <v>0</v>
      </c>
      <c r="T69" s="37">
        <f>SUMPRODUCT(LTA!J69:AN69,LTA!J$101:AN$101,LTA!J$103:AN$103)</f>
        <v>204.23000000000002</v>
      </c>
      <c r="U69" s="37">
        <f>SUMPRODUCT(LTA!J69:AN69,LTA!J$102:AN$102,LTA!J$103:AN$103)</f>
        <v>43.81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386.08</v>
      </c>
      <c r="AB69" s="75">
        <f>-STOA!N69</f>
        <v>-239.13</v>
      </c>
      <c r="AC69">
        <f t="shared" si="3"/>
        <v>17.691274601320778</v>
      </c>
      <c r="AD69">
        <f t="shared" si="4"/>
        <v>1608.1271366567812</v>
      </c>
      <c r="AE69">
        <f>'IDT-1'!B69</f>
        <v>68</v>
      </c>
      <c r="AF69" s="24"/>
      <c r="AG69">
        <f t="shared" si="5"/>
        <v>1676.1271366567812</v>
      </c>
      <c r="AI69" s="34">
        <f>PXIL!H69</f>
        <v>0</v>
      </c>
      <c r="AJ69" s="34">
        <f>PXIL!N69</f>
        <v>0</v>
      </c>
      <c r="AK69" s="34">
        <f>RTM_IEX!H69</f>
        <v>23.42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10.513440000000001</v>
      </c>
      <c r="E70">
        <f>GT_NG!P70</f>
        <v>14.781117021276595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101.78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945.84569050477171</v>
      </c>
      <c r="P70" s="36">
        <v>100.58</v>
      </c>
      <c r="Q70" s="36">
        <v>38.194392684610079</v>
      </c>
      <c r="R70" s="38">
        <v>0.91481481481481475</v>
      </c>
      <c r="S70" s="38">
        <v>0</v>
      </c>
      <c r="T70" s="37">
        <f>SUMPRODUCT(LTA!J70:AN70,LTA!J$101:AN$101,LTA!J$103:AN$103)</f>
        <v>165.2</v>
      </c>
      <c r="U70" s="37">
        <f>SUMPRODUCT(LTA!J70:AN70,LTA!J$102:AN$102,LTA!J$103:AN$103)</f>
        <v>43.81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386.08</v>
      </c>
      <c r="AB70" s="75">
        <f>-STOA!N70</f>
        <v>-239.13</v>
      </c>
      <c r="AC70">
        <f t="shared" si="3"/>
        <v>17.336383368966697</v>
      </c>
      <c r="AD70">
        <f t="shared" si="4"/>
        <v>1566.2330716565064</v>
      </c>
      <c r="AE70">
        <f>'IDT-1'!B70</f>
        <v>128</v>
      </c>
      <c r="AF70" s="24"/>
      <c r="AG70">
        <f t="shared" si="5"/>
        <v>1694.2330716565064</v>
      </c>
      <c r="AI70" s="34">
        <f>PXIL!H70</f>
        <v>0</v>
      </c>
      <c r="AJ70" s="34">
        <f>PXIL!N70</f>
        <v>0</v>
      </c>
      <c r="AK70" s="34">
        <f>RTM_IEX!H70</f>
        <v>15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10.513440000000001</v>
      </c>
      <c r="E71">
        <f>GT_NG!P71</f>
        <v>15.020523451671417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101.78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974.29488195274985</v>
      </c>
      <c r="P71" s="36">
        <v>100.58</v>
      </c>
      <c r="Q71" s="36">
        <v>38.194392684610079</v>
      </c>
      <c r="R71" s="38">
        <v>0</v>
      </c>
      <c r="S71" s="38">
        <v>0</v>
      </c>
      <c r="T71" s="37">
        <f>SUMPRODUCT(LTA!J71:AN71,LTA!J$101:AN$101,LTA!J$103:AN$103)</f>
        <v>116.75</v>
      </c>
      <c r="U71" s="37">
        <f>SUMPRODUCT(LTA!J71:AN71,LTA!J$102:AN$102,LTA!J$103:AN$103)</f>
        <v>43.81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424.64</v>
      </c>
      <c r="AB71" s="75">
        <f>-STOA!N71</f>
        <v>-239.13</v>
      </c>
      <c r="AC71">
        <f t="shared" si="3"/>
        <v>17.36060714670058</v>
      </c>
      <c r="AD71">
        <f t="shared" si="4"/>
        <v>1569.0926309423303</v>
      </c>
      <c r="AE71">
        <f>'IDT-1'!B71</f>
        <v>185.79500000000002</v>
      </c>
      <c r="AF71" s="24"/>
      <c r="AG71">
        <f t="shared" si="5"/>
        <v>1754.8876309423304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10.513440000000001</v>
      </c>
      <c r="E72">
        <f>GT_NG!P72</f>
        <v>15.423218450375744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101.78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1000.6470244151769</v>
      </c>
      <c r="P72" s="36">
        <v>100.58</v>
      </c>
      <c r="Q72" s="36">
        <v>38.194392684610079</v>
      </c>
      <c r="R72" s="38">
        <v>0</v>
      </c>
      <c r="S72" s="38">
        <v>0</v>
      </c>
      <c r="T72" s="37">
        <f>SUMPRODUCT(LTA!J72:AN72,LTA!J$101:AN$101,LTA!J$103:AN$103)</f>
        <v>81.19</v>
      </c>
      <c r="U72" s="37">
        <f>SUMPRODUCT(LTA!J72:AN72,LTA!J$102:AN$102,LTA!J$103:AN$103)</f>
        <v>44.769999999999996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424.64</v>
      </c>
      <c r="AB72" s="75">
        <f>-STOA!N72</f>
        <v>-239.13</v>
      </c>
      <c r="AC72">
        <f t="shared" si="3"/>
        <v>17.297395781374085</v>
      </c>
      <c r="AD72">
        <f t="shared" si="4"/>
        <v>1561.6306797687885</v>
      </c>
      <c r="AE72">
        <f>'IDT-1'!B72</f>
        <v>148.87799999999999</v>
      </c>
      <c r="AF72" s="24"/>
      <c r="AG72">
        <f t="shared" si="5"/>
        <v>1710.5086797687884</v>
      </c>
      <c r="AI72" s="34">
        <f>PXIL!H72</f>
        <v>0</v>
      </c>
      <c r="AJ72" s="34">
        <f>PXIL!N72</f>
        <v>0</v>
      </c>
      <c r="AK72" s="34">
        <f>RTM_IEX!H72</f>
        <v>0.32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9.5955999999999992</v>
      </c>
      <c r="E73">
        <f>GT_NG!P73</f>
        <v>15.423218450375744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101.78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1087.3829212221806</v>
      </c>
      <c r="P73" s="36">
        <v>100.58</v>
      </c>
      <c r="Q73" s="36">
        <v>38.194392684610079</v>
      </c>
      <c r="R73" s="38">
        <v>0</v>
      </c>
      <c r="S73" s="38">
        <v>0</v>
      </c>
      <c r="T73" s="37">
        <f>SUMPRODUCT(LTA!J73:AN73,LTA!J$101:AN$101,LTA!J$103:AN$103)</f>
        <v>51.519999999999996</v>
      </c>
      <c r="U73" s="37">
        <f>SUMPRODUCT(LTA!J73:AN73,LTA!J$102:AN$102,LTA!J$103:AN$103)</f>
        <v>44.769999999999996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424.64</v>
      </c>
      <c r="AB73" s="75">
        <f>-STOA!N73</f>
        <v>-239.13</v>
      </c>
      <c r="AC73">
        <f t="shared" si="3"/>
        <v>17.766351458552919</v>
      </c>
      <c r="AD73">
        <f t="shared" si="4"/>
        <v>1616.9897808986134</v>
      </c>
      <c r="AE73">
        <f>'IDT-1'!B73</f>
        <v>143.99700000000001</v>
      </c>
      <c r="AF73" s="24"/>
      <c r="AG73">
        <f t="shared" si="5"/>
        <v>1760.9867808986135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9.5955999999999992</v>
      </c>
      <c r="E74">
        <f>GT_NG!P74</f>
        <v>14.145303113052975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101.78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1109.370380620481</v>
      </c>
      <c r="P74" s="36">
        <v>100.58</v>
      </c>
      <c r="Q74" s="36">
        <v>38.194392684610079</v>
      </c>
      <c r="R74" s="38">
        <v>0</v>
      </c>
      <c r="S74" s="38">
        <v>0</v>
      </c>
      <c r="T74" s="37">
        <f>SUMPRODUCT(LTA!J74:AN74,LTA!J$101:AN$101,LTA!J$103:AN$103)</f>
        <v>35.119999999999997</v>
      </c>
      <c r="U74" s="37">
        <f>SUMPRODUCT(LTA!J74:AN74,LTA!J$102:AN$102,LTA!J$103:AN$103)</f>
        <v>45.019999999999996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424.64</v>
      </c>
      <c r="AB74" s="75">
        <f>-STOA!N74</f>
        <v>-239.13</v>
      </c>
      <c r="AC74">
        <f t="shared" si="3"/>
        <v>17.806835628665127</v>
      </c>
      <c r="AD74">
        <f t="shared" si="4"/>
        <v>1621.7688407894784</v>
      </c>
      <c r="AE74">
        <f>'IDT-1'!B74</f>
        <v>148.30099999999999</v>
      </c>
      <c r="AF74" s="24"/>
      <c r="AG74">
        <f t="shared" si="5"/>
        <v>1770.0698407894783</v>
      </c>
      <c r="AI74" s="34">
        <f>PXIL!H74</f>
        <v>0</v>
      </c>
      <c r="AJ74" s="34">
        <f>PXIL!N74</f>
        <v>0</v>
      </c>
      <c r="AK74" s="34">
        <f>RTM_IEX!H74</f>
        <v>0.26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9.5955999999999992</v>
      </c>
      <c r="E75">
        <f>GT_NG!P75</f>
        <v>14.262206444565813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101.78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1122.75265193216</v>
      </c>
      <c r="P75" s="36">
        <v>100.58</v>
      </c>
      <c r="Q75" s="36">
        <v>38.194392684610079</v>
      </c>
      <c r="R75" s="38">
        <v>0</v>
      </c>
      <c r="S75" s="38">
        <v>0</v>
      </c>
      <c r="T75" s="37">
        <f>SUMPRODUCT(LTA!J75:AN75,LTA!J$101:AN$101,LTA!J$103:AN$103)</f>
        <v>26.93</v>
      </c>
      <c r="U75" s="37">
        <f>SUMPRODUCT(LTA!J75:AN75,LTA!J$102:AN$102,LTA!J$103:AN$103)</f>
        <v>47.72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424.64</v>
      </c>
      <c r="AB75" s="75">
        <f>-STOA!N75</f>
        <v>-238.48</v>
      </c>
      <c r="AC75">
        <f t="shared" si="3"/>
        <v>17.866422443146764</v>
      </c>
      <c r="AD75">
        <f t="shared" si="4"/>
        <v>1630.108428618189</v>
      </c>
      <c r="AE75">
        <f>'IDT-1'!B75</f>
        <v>150.166</v>
      </c>
      <c r="AF75" s="24"/>
      <c r="AG75">
        <f t="shared" si="5"/>
        <v>1780.2744286181889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9.5955999999999992</v>
      </c>
      <c r="E76">
        <f>GT_NG!P76</f>
        <v>14.262206444565813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101.78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1124.42519193216</v>
      </c>
      <c r="P76" s="36">
        <v>100.58</v>
      </c>
      <c r="Q76" s="36">
        <v>38.194392684610079</v>
      </c>
      <c r="R76" s="38">
        <v>0</v>
      </c>
      <c r="S76" s="38">
        <v>0</v>
      </c>
      <c r="T76" s="37">
        <f>SUMPRODUCT(LTA!J76:AN76,LTA!J$101:AN$101,LTA!J$103:AN$103)</f>
        <v>25.709999999999997</v>
      </c>
      <c r="U76" s="37">
        <f>SUMPRODUCT(LTA!J76:AN76,LTA!J$102:AN$102,LTA!J$103:AN$103)</f>
        <v>50.620000000000005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424.64</v>
      </c>
      <c r="AB76" s="75">
        <f>-STOA!N76</f>
        <v>-238.48</v>
      </c>
      <c r="AC76">
        <f t="shared" si="3"/>
        <v>17.894583779146764</v>
      </c>
      <c r="AD76">
        <f t="shared" si="4"/>
        <v>1633.4328072821888</v>
      </c>
      <c r="AE76">
        <f>'IDT-1'!B76</f>
        <v>148.971</v>
      </c>
      <c r="AF76" s="24"/>
      <c r="AG76">
        <f t="shared" si="5"/>
        <v>1782.4038072821888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9.5955999999999992</v>
      </c>
      <c r="E77">
        <f>GT_NG!P77</f>
        <v>14.262206444565813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101.78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1116.9734546523237</v>
      </c>
      <c r="P77" s="36">
        <v>100.58</v>
      </c>
      <c r="Q77" s="36">
        <v>38.194392684610079</v>
      </c>
      <c r="R77" s="38">
        <v>0</v>
      </c>
      <c r="S77" s="38">
        <v>0</v>
      </c>
      <c r="T77" s="37">
        <f>SUMPRODUCT(LTA!J77:AN77,LTA!J$101:AN$101,LTA!J$103:AN$103)</f>
        <v>23.01</v>
      </c>
      <c r="U77" s="37">
        <f>SUMPRODUCT(LTA!J77:AN77,LTA!J$102:AN$102,LTA!J$103:AN$103)</f>
        <v>56.19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424.64</v>
      </c>
      <c r="AB77" s="75">
        <f>-STOA!N77</f>
        <v>-238.48</v>
      </c>
      <c r="AC77">
        <f t="shared" si="3"/>
        <v>17.856097185996141</v>
      </c>
      <c r="AD77">
        <f t="shared" si="4"/>
        <v>1628.8895565955036</v>
      </c>
      <c r="AE77">
        <f>'IDT-1'!B77</f>
        <v>161.27199999999999</v>
      </c>
      <c r="AF77" s="24"/>
      <c r="AG77">
        <f t="shared" si="5"/>
        <v>1790.1615565955035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9.5955999999999992</v>
      </c>
      <c r="E78">
        <f>GT_NG!P78</f>
        <v>12.977495672244661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101.78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1100.2406768375165</v>
      </c>
      <c r="P78" s="36">
        <v>100.58</v>
      </c>
      <c r="Q78" s="36">
        <v>38.194392684610079</v>
      </c>
      <c r="R78" s="38">
        <v>0</v>
      </c>
      <c r="S78" s="38">
        <v>0</v>
      </c>
      <c r="T78" s="37">
        <f>SUMPRODUCT(LTA!J78:AN78,LTA!J$101:AN$101,LTA!J$103:AN$103)</f>
        <v>24.13</v>
      </c>
      <c r="U78" s="37">
        <f>SUMPRODUCT(LTA!J78:AN78,LTA!J$102:AN$102,LTA!J$103:AN$103)</f>
        <v>58.53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424.64</v>
      </c>
      <c r="AB78" s="75">
        <f>-STOA!N78</f>
        <v>-238.48</v>
      </c>
      <c r="AC78">
        <f t="shared" si="3"/>
        <v>17.733814281864262</v>
      </c>
      <c r="AD78">
        <f t="shared" si="4"/>
        <v>1614.4543509125072</v>
      </c>
      <c r="AE78">
        <f>'IDT-1'!B78</f>
        <v>171.46299999999999</v>
      </c>
      <c r="AF78" s="24"/>
      <c r="AG78">
        <f t="shared" si="5"/>
        <v>1785.9173509125071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9.5955999999999992</v>
      </c>
      <c r="E79">
        <f>GT_NG!P79</f>
        <v>12.977495672244661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101.78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1026.8161799206318</v>
      </c>
      <c r="P79" s="36">
        <v>100.58</v>
      </c>
      <c r="Q79" s="36">
        <v>38.194392684610079</v>
      </c>
      <c r="R79" s="38">
        <v>0</v>
      </c>
      <c r="S79" s="38">
        <v>0</v>
      </c>
      <c r="T79" s="37">
        <f>SUMPRODUCT(LTA!J79:AN79,LTA!J$101:AN$101,LTA!J$103:AN$103)</f>
        <v>24.339999999999996</v>
      </c>
      <c r="U79" s="37">
        <f>SUMPRODUCT(LTA!J79:AN79,LTA!J$102:AN$102,LTA!J$103:AN$103)</f>
        <v>58.63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386.17999999999995</v>
      </c>
      <c r="AB79" s="75">
        <f>-STOA!N79</f>
        <v>-238.48</v>
      </c>
      <c r="AC79">
        <f t="shared" si="3"/>
        <v>17.372324507762432</v>
      </c>
      <c r="AD79">
        <f t="shared" si="4"/>
        <v>1571.7813437697243</v>
      </c>
      <c r="AE79">
        <f>'IDT-1'!B79</f>
        <v>169.108</v>
      </c>
      <c r="AF79" s="24"/>
      <c r="AG79">
        <f t="shared" si="5"/>
        <v>1740.8893437697243</v>
      </c>
      <c r="AI79" s="34">
        <f>PXIL!H79</f>
        <v>0</v>
      </c>
      <c r="AJ79" s="34">
        <f>PXIL!N79</f>
        <v>0</v>
      </c>
      <c r="AK79" s="34">
        <f>RTM_IEX!H79</f>
        <v>68.540000000000006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9.5955999999999992</v>
      </c>
      <c r="E80">
        <f>GT_NG!P80</f>
        <v>12.977495672244661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101.78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987.45592237738549</v>
      </c>
      <c r="P80" s="36">
        <v>100.58</v>
      </c>
      <c r="Q80" s="36">
        <v>38.194392684610079</v>
      </c>
      <c r="R80" s="38">
        <v>0</v>
      </c>
      <c r="S80" s="38">
        <v>0</v>
      </c>
      <c r="T80" s="37">
        <f>SUMPRODUCT(LTA!J80:AN80,LTA!J$101:AN$101,LTA!J$103:AN$103)</f>
        <v>24.76</v>
      </c>
      <c r="U80" s="37">
        <f>SUMPRODUCT(LTA!J80:AN80,LTA!J$102:AN$102,LTA!J$103:AN$103)</f>
        <v>61.730000000000004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26.31</v>
      </c>
      <c r="Z80" s="34">
        <f>IEX!N80</f>
        <v>0</v>
      </c>
      <c r="AA80" s="75">
        <f>STOA!H80</f>
        <v>386.17999999999995</v>
      </c>
      <c r="AB80" s="75">
        <f>-STOA!N80</f>
        <v>-238.48</v>
      </c>
      <c r="AC80">
        <f t="shared" si="3"/>
        <v>17.359134344399163</v>
      </c>
      <c r="AD80">
        <f t="shared" si="4"/>
        <v>1570.2242763898412</v>
      </c>
      <c r="AE80">
        <f>'IDT-1'!B80</f>
        <v>140.67099999999999</v>
      </c>
      <c r="AF80" s="24"/>
      <c r="AG80">
        <f t="shared" si="5"/>
        <v>1710.8952763898412</v>
      </c>
      <c r="AI80" s="34">
        <f>PXIL!H80</f>
        <v>0</v>
      </c>
      <c r="AJ80" s="34">
        <f>PXIL!N80</f>
        <v>0</v>
      </c>
      <c r="AK80" s="34">
        <f>RTM_IEX!H80</f>
        <v>76.5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9.5955999999999992</v>
      </c>
      <c r="E81">
        <f>GT_NG!P81</f>
        <v>12.977495672244661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101.78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978.5388374511607</v>
      </c>
      <c r="P81" s="36">
        <v>100.58</v>
      </c>
      <c r="Q81" s="36">
        <v>38.194392684610079</v>
      </c>
      <c r="R81" s="38">
        <v>0</v>
      </c>
      <c r="S81" s="38">
        <v>0</v>
      </c>
      <c r="T81" s="37">
        <f>SUMPRODUCT(LTA!J81:AN81,LTA!J$101:AN$101,LTA!J$103:AN$103)</f>
        <v>25.1</v>
      </c>
      <c r="U81" s="37">
        <f>SUMPRODUCT(LTA!J81:AN81,LTA!J$102:AN$102,LTA!J$103:AN$103)</f>
        <v>61.71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43.55</v>
      </c>
      <c r="Z81" s="34">
        <f>IEX!N81</f>
        <v>0</v>
      </c>
      <c r="AA81" s="75">
        <f>STOA!H81</f>
        <v>386.17999999999995</v>
      </c>
      <c r="AB81" s="75">
        <f>-STOA!N81</f>
        <v>-238.48</v>
      </c>
      <c r="AC81">
        <f t="shared" si="3"/>
        <v>17.847366831018871</v>
      </c>
      <c r="AD81">
        <f t="shared" si="4"/>
        <v>1627.8589589769963</v>
      </c>
      <c r="AE81">
        <f>'IDT-1'!B81</f>
        <v>140.81</v>
      </c>
      <c r="AF81" s="24"/>
      <c r="AG81">
        <f t="shared" si="5"/>
        <v>1768.6689589769962</v>
      </c>
      <c r="AI81" s="34">
        <f>PXIL!H81</f>
        <v>0</v>
      </c>
      <c r="AJ81" s="34">
        <f>PXIL!N81</f>
        <v>0</v>
      </c>
      <c r="AK81" s="34">
        <f>RTM_IEX!H81</f>
        <v>125.98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9.5955999999999992</v>
      </c>
      <c r="E82">
        <f>GT_NG!P82</f>
        <v>12.977495672244661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101.78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971.65283121116067</v>
      </c>
      <c r="P82" s="36">
        <v>100.58</v>
      </c>
      <c r="Q82" s="36">
        <v>38.194392684610079</v>
      </c>
      <c r="R82" s="38">
        <v>0</v>
      </c>
      <c r="S82" s="38">
        <v>0</v>
      </c>
      <c r="T82" s="37">
        <f>SUMPRODUCT(LTA!J82:AN82,LTA!J$101:AN$101,LTA!J$103:AN$103)</f>
        <v>25.58</v>
      </c>
      <c r="U82" s="37">
        <f>SUMPRODUCT(LTA!J82:AN82,LTA!J$102:AN$102,LTA!J$103:AN$103)</f>
        <v>64.210000000000008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25.97</v>
      </c>
      <c r="Z82" s="34">
        <f>IEX!N82</f>
        <v>0</v>
      </c>
      <c r="AA82" s="75">
        <f>STOA!H82</f>
        <v>386.17999999999995</v>
      </c>
      <c r="AB82" s="75">
        <f>-STOA!N82</f>
        <v>-238.48</v>
      </c>
      <c r="AC82">
        <f t="shared" si="3"/>
        <v>17.526604378602872</v>
      </c>
      <c r="AD82">
        <f t="shared" si="4"/>
        <v>1589.9937151894126</v>
      </c>
      <c r="AE82">
        <f>'IDT-1'!B82</f>
        <v>159.143</v>
      </c>
      <c r="AF82" s="24"/>
      <c r="AG82">
        <f t="shared" si="5"/>
        <v>1749.1367151894126</v>
      </c>
      <c r="AI82" s="34">
        <f>PXIL!H82</f>
        <v>0</v>
      </c>
      <c r="AJ82" s="34">
        <f>PXIL!N82</f>
        <v>0</v>
      </c>
      <c r="AK82" s="34">
        <f>RTM_IEX!H82</f>
        <v>109.28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9.5955999999999992</v>
      </c>
      <c r="E83">
        <f>GT_NG!P83</f>
        <v>12.977495672244661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99.608394811054708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949.35274540879834</v>
      </c>
      <c r="P83" s="36">
        <v>100.58</v>
      </c>
      <c r="Q83" s="36">
        <v>38.194392684610079</v>
      </c>
      <c r="R83" s="38">
        <v>0</v>
      </c>
      <c r="S83" s="38">
        <v>0</v>
      </c>
      <c r="T83" s="37">
        <f>SUMPRODUCT(LTA!J83:AN83,LTA!J$101:AN$101,LTA!J$103:AN$103)</f>
        <v>34.24</v>
      </c>
      <c r="U83" s="37">
        <f>SUMPRODUCT(LTA!J83:AN83,LTA!J$102:AN$102,LTA!J$103:AN$103)</f>
        <v>66.509999999999991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386.17999999999995</v>
      </c>
      <c r="AB83" s="75">
        <f>-STOA!N83</f>
        <v>-238.48</v>
      </c>
      <c r="AC83">
        <f t="shared" si="3"/>
        <v>16.438790174275887</v>
      </c>
      <c r="AD83">
        <f t="shared" si="4"/>
        <v>1461.5798384024315</v>
      </c>
      <c r="AE83">
        <f>'IDT-1'!B83</f>
        <v>304.40199999999999</v>
      </c>
      <c r="AF83" s="24"/>
      <c r="AG83">
        <f t="shared" si="5"/>
        <v>1765.9818384024315</v>
      </c>
      <c r="AI83" s="34">
        <f>PXIL!H83</f>
        <v>0</v>
      </c>
      <c r="AJ83" s="34">
        <f>PXIL!N83</f>
        <v>0</v>
      </c>
      <c r="AK83" s="34">
        <f>RTM_IEX!H83</f>
        <v>19.260000000000002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9.5955999999999992</v>
      </c>
      <c r="E84">
        <f>GT_NG!P84</f>
        <v>12.977495672244661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99.608394811054708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943.28125376989965</v>
      </c>
      <c r="P84" s="36">
        <v>100.58</v>
      </c>
      <c r="Q84" s="36">
        <v>38.194392684610079</v>
      </c>
      <c r="R84" s="38">
        <v>0</v>
      </c>
      <c r="S84" s="38">
        <v>0</v>
      </c>
      <c r="T84" s="37">
        <f>SUMPRODUCT(LTA!J84:AN84,LTA!J$101:AN$101,LTA!J$103:AN$103)</f>
        <v>36.21</v>
      </c>
      <c r="U84" s="37">
        <f>SUMPRODUCT(LTA!J84:AN84,LTA!J$102:AN$102,LTA!J$103:AN$103)</f>
        <v>69.009999999999991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386.17999999999995</v>
      </c>
      <c r="AB84" s="75">
        <f>-STOA!N84</f>
        <v>-238.48</v>
      </c>
      <c r="AC84">
        <f t="shared" si="3"/>
        <v>16.300429644509137</v>
      </c>
      <c r="AD84">
        <f t="shared" si="4"/>
        <v>1445.2467072932998</v>
      </c>
      <c r="AE84">
        <f>'IDT-1'!B84</f>
        <v>338.892</v>
      </c>
      <c r="AF84" s="24"/>
      <c r="AG84">
        <f t="shared" si="5"/>
        <v>1784.1387072932998</v>
      </c>
      <c r="AI84" s="34">
        <f>PXIL!H84</f>
        <v>0</v>
      </c>
      <c r="AJ84" s="34">
        <f>PXIL!N84</f>
        <v>0</v>
      </c>
      <c r="AK84" s="34">
        <f>RTM_IEX!H84</f>
        <v>4.3899999999999997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9.5955999999999992</v>
      </c>
      <c r="E85">
        <f>GT_NG!P85</f>
        <v>12.977495672244661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99.608394811054708</v>
      </c>
      <c r="J85">
        <f>Bawana_RLNG!P85</f>
        <v>0</v>
      </c>
      <c r="K85">
        <f>Bawana_Spot!P85</f>
        <v>30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943.66089628182999</v>
      </c>
      <c r="P85" s="36">
        <v>100.58</v>
      </c>
      <c r="Q85" s="36">
        <v>38.194392684610079</v>
      </c>
      <c r="R85" s="38">
        <v>0</v>
      </c>
      <c r="S85" s="38">
        <v>0</v>
      </c>
      <c r="T85" s="37">
        <f>SUMPRODUCT(LTA!J85:AN85,LTA!J$101:AN$101,LTA!J$103:AN$103)</f>
        <v>38.909999999999997</v>
      </c>
      <c r="U85" s="37">
        <f>SUMPRODUCT(LTA!J85:AN85,LTA!J$102:AN$102,LTA!J$103:AN$103)</f>
        <v>70.77000000000001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386.17999999999995</v>
      </c>
      <c r="AB85" s="75">
        <f>-STOA!N85</f>
        <v>-238.48</v>
      </c>
      <c r="AC85">
        <f t="shared" si="3"/>
        <v>16.895052950604917</v>
      </c>
      <c r="AD85">
        <f>SUM(B85:AB85,AI85:AT85)-AC85</f>
        <v>1435.1017264991344</v>
      </c>
      <c r="AE85">
        <f>'IDT-1'!B85</f>
        <v>326.77199999999999</v>
      </c>
      <c r="AF85" s="24"/>
      <c r="AG85">
        <f t="shared" si="5"/>
        <v>1761.8737264991344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-40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9.5955999999999992</v>
      </c>
      <c r="E86">
        <f>GT_NG!P86</f>
        <v>12.977495672244661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99.608327428427501</v>
      </c>
      <c r="J86">
        <f>Bawana_RLNG!P86</f>
        <v>0</v>
      </c>
      <c r="K86">
        <f>Bawana_Spot!P86</f>
        <v>30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943.8702699130381</v>
      </c>
      <c r="P86" s="36">
        <v>100.58</v>
      </c>
      <c r="Q86" s="36">
        <v>38.194392684610079</v>
      </c>
      <c r="R86" s="38">
        <v>0</v>
      </c>
      <c r="S86" s="38">
        <v>0</v>
      </c>
      <c r="T86" s="37">
        <f>SUMPRODUCT(LTA!J86:AN86,LTA!J$101:AN$101,LTA!J$103:AN$103)</f>
        <v>40.379999999999995</v>
      </c>
      <c r="U86" s="37">
        <f>SUMPRODUCT(LTA!J86:AN86,LTA!J$102:AN$102,LTA!J$103:AN$103)</f>
        <v>72.28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26.03</v>
      </c>
      <c r="Z86" s="34">
        <f>IEX!N86</f>
        <v>0</v>
      </c>
      <c r="AA86" s="75">
        <f>STOA!H86</f>
        <v>386.17999999999995</v>
      </c>
      <c r="AB86" s="75">
        <f>-STOA!N86</f>
        <v>-238.48</v>
      </c>
      <c r="AC86">
        <f t="shared" si="3"/>
        <v>17.854336814097433</v>
      </c>
      <c r="AD86">
        <f t="shared" si="4"/>
        <v>1628.6817488842225</v>
      </c>
      <c r="AE86">
        <f>'IDT-1'!B86</f>
        <v>112</v>
      </c>
      <c r="AF86" s="24"/>
      <c r="AG86">
        <f t="shared" si="5"/>
        <v>1740.6817488842225</v>
      </c>
      <c r="AI86" s="34">
        <f>PXIL!H86</f>
        <v>0</v>
      </c>
      <c r="AJ86" s="34">
        <f>PXIL!N86</f>
        <v>0</v>
      </c>
      <c r="AK86" s="34">
        <f>RTM_IEX!H86</f>
        <v>125.32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9.5955999999999992</v>
      </c>
      <c r="E87">
        <f>GT_NG!P87</f>
        <v>12.977495672244661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99.61</v>
      </c>
      <c r="J87">
        <f>Bawana_RLNG!P87</f>
        <v>0</v>
      </c>
      <c r="K87">
        <f>Bawana_Spot!P87</f>
        <v>30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944.13906390905242</v>
      </c>
      <c r="P87" s="36">
        <v>100.58</v>
      </c>
      <c r="Q87" s="36">
        <v>38.194392684610079</v>
      </c>
      <c r="R87" s="38">
        <v>0</v>
      </c>
      <c r="S87" s="38">
        <v>0</v>
      </c>
      <c r="T87" s="37">
        <f>SUMPRODUCT(LTA!J87:AN87,LTA!J$101:AN$101,LTA!J$103:AN$103)</f>
        <v>42.14</v>
      </c>
      <c r="U87" s="37">
        <f>SUMPRODUCT(LTA!J87:AN87,LTA!J$102:AN$102,LTA!J$103:AN$103)</f>
        <v>73.34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26.03</v>
      </c>
      <c r="Z87" s="34">
        <f>IEX!N87</f>
        <v>0</v>
      </c>
      <c r="AA87" s="75">
        <f>STOA!H87</f>
        <v>386.17999999999995</v>
      </c>
      <c r="AB87" s="75">
        <f>-STOA!N87</f>
        <v>-238.48</v>
      </c>
      <c r="AC87">
        <f t="shared" si="3"/>
        <v>17.75068473326516</v>
      </c>
      <c r="AD87">
        <f t="shared" si="4"/>
        <v>1616.4458675326421</v>
      </c>
      <c r="AE87">
        <f>'IDT-1'!B87</f>
        <v>80</v>
      </c>
      <c r="AF87" s="24"/>
      <c r="AG87">
        <f t="shared" si="5"/>
        <v>1696.4458675326421</v>
      </c>
      <c r="AI87" s="34">
        <f>PXIL!H87</f>
        <v>0</v>
      </c>
      <c r="AJ87" s="34">
        <f>PXIL!N87</f>
        <v>0</v>
      </c>
      <c r="AK87" s="34">
        <f>RTM_IEX!H87</f>
        <v>109.89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9.5955999999999992</v>
      </c>
      <c r="E88">
        <f>GT_NG!P88</f>
        <v>12.977495672244661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99.61</v>
      </c>
      <c r="J88">
        <f>Bawana_RLNG!P88</f>
        <v>0</v>
      </c>
      <c r="K88">
        <f>Bawana_Spot!P88</f>
        <v>30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944.14248632081933</v>
      </c>
      <c r="P88" s="36">
        <v>100.58</v>
      </c>
      <c r="Q88" s="36">
        <v>38.194392684610079</v>
      </c>
      <c r="R88" s="38">
        <v>0</v>
      </c>
      <c r="S88" s="38">
        <v>0</v>
      </c>
      <c r="T88" s="37">
        <f>SUMPRODUCT(LTA!J88:AN88,LTA!J$101:AN$101,LTA!J$103:AN$103)</f>
        <v>44.62</v>
      </c>
      <c r="U88" s="37">
        <f>SUMPRODUCT(LTA!J88:AN88,LTA!J$102:AN$102,LTA!J$103:AN$103)</f>
        <v>74.289999999999992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386.17999999999995</v>
      </c>
      <c r="AB88" s="75">
        <f>-STOA!N88</f>
        <v>-238.48</v>
      </c>
      <c r="AC88">
        <f t="shared" si="3"/>
        <v>17.536597481524002</v>
      </c>
      <c r="AD88">
        <f t="shared" si="4"/>
        <v>1591.1733771961494</v>
      </c>
      <c r="AE88">
        <f>'IDT-1'!B88</f>
        <v>85</v>
      </c>
      <c r="AF88" s="24"/>
      <c r="AG88">
        <f t="shared" si="5"/>
        <v>1676.1733771961494</v>
      </c>
      <c r="AI88" s="34">
        <f>PXIL!H88</f>
        <v>0</v>
      </c>
      <c r="AJ88" s="34">
        <f>PXIL!N88</f>
        <v>0</v>
      </c>
      <c r="AK88" s="34">
        <f>RTM_IEX!H88</f>
        <v>107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9.5955999999999992</v>
      </c>
      <c r="E89">
        <f>GT_NG!P89</f>
        <v>12.977495672244661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99.61</v>
      </c>
      <c r="J89">
        <f>Bawana_RLNG!P89</f>
        <v>0</v>
      </c>
      <c r="K89">
        <f>Bawana_Spot!P89</f>
        <v>30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933.46717948561457</v>
      </c>
      <c r="P89" s="36">
        <v>100.58</v>
      </c>
      <c r="Q89" s="36">
        <v>38.549999999999997</v>
      </c>
      <c r="R89" s="38">
        <v>0</v>
      </c>
      <c r="S89" s="38">
        <v>0</v>
      </c>
      <c r="T89" s="37">
        <f>SUMPRODUCT(LTA!J89:AN89,LTA!J$101:AN$101,LTA!J$103:AN$103)</f>
        <v>54.67</v>
      </c>
      <c r="U89" s="37">
        <f>SUMPRODUCT(LTA!J89:AN89,LTA!J$102:AN$102,LTA!J$103:AN$103)</f>
        <v>85.69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12.53</v>
      </c>
      <c r="Z89" s="34">
        <f>IEX!N89</f>
        <v>0</v>
      </c>
      <c r="AA89" s="75">
        <f>STOA!H89</f>
        <v>386.17999999999995</v>
      </c>
      <c r="AB89" s="75">
        <f>-STOA!N89</f>
        <v>-238.48</v>
      </c>
      <c r="AC89">
        <f t="shared" si="3"/>
        <v>17.638156005557558</v>
      </c>
      <c r="AD89">
        <f t="shared" si="4"/>
        <v>1603.1621191523016</v>
      </c>
      <c r="AE89">
        <f>'IDT-1'!B89</f>
        <v>55</v>
      </c>
      <c r="AF89" s="24"/>
      <c r="AG89">
        <f t="shared" si="5"/>
        <v>1658.1621191523016</v>
      </c>
      <c r="AI89" s="34">
        <f>PXIL!H89</f>
        <v>0</v>
      </c>
      <c r="AJ89" s="34">
        <f>PXIL!N89</f>
        <v>0</v>
      </c>
      <c r="AK89" s="34">
        <f>RTM_IEX!H89</f>
        <v>95.43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9.5955999999999992</v>
      </c>
      <c r="E90">
        <f>GT_NG!P90</f>
        <v>12.977495672244661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99.61</v>
      </c>
      <c r="J90">
        <f>Bawana_RLNG!P90</f>
        <v>0</v>
      </c>
      <c r="K90">
        <f>Bawana_Spot!P90</f>
        <v>30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923.0658418888703</v>
      </c>
      <c r="P90" s="36">
        <v>100.58</v>
      </c>
      <c r="Q90" s="36">
        <v>38.370000000000005</v>
      </c>
      <c r="R90" s="38">
        <v>0</v>
      </c>
      <c r="S90" s="38">
        <v>0</v>
      </c>
      <c r="T90" s="37">
        <f>SUMPRODUCT(LTA!J90:AN90,LTA!J$101:AN$101,LTA!J$103:AN$103)</f>
        <v>54</v>
      </c>
      <c r="U90" s="37">
        <f>SUMPRODUCT(LTA!J90:AN90,LTA!J$102:AN$102,LTA!J$103:AN$103)</f>
        <v>86.93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386.17999999999995</v>
      </c>
      <c r="AB90" s="75">
        <f>-STOA!N90</f>
        <v>-238.48</v>
      </c>
      <c r="AC90">
        <f t="shared" si="3"/>
        <v>17.173540769744911</v>
      </c>
      <c r="AD90">
        <f t="shared" si="4"/>
        <v>1548.3153967913699</v>
      </c>
      <c r="AE90">
        <f>'IDT-1'!B90</f>
        <v>65</v>
      </c>
      <c r="AF90" s="24"/>
      <c r="AG90">
        <f t="shared" si="5"/>
        <v>1613.3153967913699</v>
      </c>
      <c r="AI90" s="34">
        <f>PXIL!H90</f>
        <v>0</v>
      </c>
      <c r="AJ90" s="34">
        <f>PXIL!N90</f>
        <v>0</v>
      </c>
      <c r="AK90" s="34">
        <f>RTM_IEX!H90</f>
        <v>62.66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9.5955999999999992</v>
      </c>
      <c r="E91">
        <f>GT_NG!P91</f>
        <v>11.697705720403794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82.253887602212032</v>
      </c>
      <c r="J91">
        <f>Bawana_RLNG!P91</f>
        <v>0</v>
      </c>
      <c r="K91">
        <f>Bawana_Spot!P91</f>
        <v>30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924.55719794069023</v>
      </c>
      <c r="P91" s="36">
        <v>100.58</v>
      </c>
      <c r="Q91" s="36">
        <v>38.370000000000005</v>
      </c>
      <c r="R91" s="38">
        <v>0</v>
      </c>
      <c r="S91" s="38">
        <v>0</v>
      </c>
      <c r="T91" s="37">
        <f>SUMPRODUCT(LTA!J91:AN91,LTA!J$101:AN$101,LTA!J$103:AN$103)</f>
        <v>39.42</v>
      </c>
      <c r="U91" s="37">
        <f>SUMPRODUCT(LTA!J91:AN91,LTA!J$102:AN$102,LTA!J$103:AN$103)</f>
        <v>48.66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386.08</v>
      </c>
      <c r="AB91" s="75">
        <f>-STOA!N91</f>
        <v>-273.02999999999997</v>
      </c>
      <c r="AC91">
        <f t="shared" si="3"/>
        <v>17.411917080238229</v>
      </c>
      <c r="AD91">
        <f t="shared" si="4"/>
        <v>1507.0624741830679</v>
      </c>
      <c r="AE91">
        <f>'IDT-1'!B91</f>
        <v>44</v>
      </c>
      <c r="AF91" s="24"/>
      <c r="AG91">
        <f t="shared" si="5"/>
        <v>1551.0624741830679</v>
      </c>
      <c r="AI91" s="34">
        <f>PXIL!H91</f>
        <v>0</v>
      </c>
      <c r="AJ91" s="34">
        <f>PXIL!N91</f>
        <v>0</v>
      </c>
      <c r="AK91" s="34">
        <f>RTM_IEX!H91</f>
        <v>126.29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9.5955999999999992</v>
      </c>
      <c r="E92">
        <f>GT_NG!P92</f>
        <v>11.697705720403794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82.253887602212032</v>
      </c>
      <c r="J92">
        <f>Bawana_RLNG!P92</f>
        <v>0</v>
      </c>
      <c r="K92">
        <f>Bawana_Spot!P92</f>
        <v>30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907.17973689883672</v>
      </c>
      <c r="P92" s="36">
        <v>100.58</v>
      </c>
      <c r="Q92" s="36">
        <v>38.44</v>
      </c>
      <c r="R92" s="38">
        <v>0</v>
      </c>
      <c r="S92" s="38">
        <v>0</v>
      </c>
      <c r="T92" s="37">
        <f>SUMPRODUCT(LTA!J92:AN92,LTA!J$101:AN$101,LTA!J$103:AN$103)</f>
        <v>38.51</v>
      </c>
      <c r="U92" s="37">
        <f>SUMPRODUCT(LTA!J92:AN92,LTA!J$102:AN$102,LTA!J$103:AN$103)</f>
        <v>47.83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386.08</v>
      </c>
      <c r="AB92" s="75">
        <f>-STOA!N92</f>
        <v>-273.02999999999997</v>
      </c>
      <c r="AC92">
        <f t="shared" si="3"/>
        <v>16.757914407486663</v>
      </c>
      <c r="AD92">
        <f t="shared" si="4"/>
        <v>1429.8590158139659</v>
      </c>
      <c r="AE92">
        <f>'IDT-1'!B92</f>
        <v>64</v>
      </c>
      <c r="AF92" s="24"/>
      <c r="AG92">
        <f t="shared" si="5"/>
        <v>1493.8590158139659</v>
      </c>
      <c r="AI92" s="34">
        <f>PXIL!H92</f>
        <v>0</v>
      </c>
      <c r="AJ92" s="34">
        <f>PXIL!N92</f>
        <v>0</v>
      </c>
      <c r="AK92" s="34">
        <f>RTM_IEX!H92</f>
        <v>67.48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9.5955999999999992</v>
      </c>
      <c r="E93">
        <f>GT_NG!P93</f>
        <v>11.697705720403794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82.253887602212032</v>
      </c>
      <c r="J93">
        <f>Bawana_RLNG!P93</f>
        <v>0</v>
      </c>
      <c r="K93">
        <f>Bawana_Spot!P93</f>
        <v>30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874.42911731272727</v>
      </c>
      <c r="P93" s="36">
        <v>100.58</v>
      </c>
      <c r="Q93" s="36">
        <v>38.195617828773166</v>
      </c>
      <c r="R93" s="38">
        <v>0</v>
      </c>
      <c r="S93" s="38">
        <v>0</v>
      </c>
      <c r="T93" s="37">
        <f>SUMPRODUCT(LTA!J93:AN93,LTA!J$101:AN$101,LTA!J$103:AN$103)</f>
        <v>33.04</v>
      </c>
      <c r="U93" s="37">
        <f>SUMPRODUCT(LTA!J93:AN93,LTA!J$102:AN$102,LTA!J$103:AN$103)</f>
        <v>46.98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386.08</v>
      </c>
      <c r="AB93" s="75">
        <f>-STOA!N93</f>
        <v>-273.02999999999997</v>
      </c>
      <c r="AC93">
        <f t="shared" si="3"/>
        <v>16.095616392725038</v>
      </c>
      <c r="AD93">
        <f t="shared" si="4"/>
        <v>1351.6763120713913</v>
      </c>
      <c r="AE93">
        <f>'IDT-1'!B93</f>
        <v>84</v>
      </c>
      <c r="AF93" s="24"/>
      <c r="AG93">
        <f t="shared" si="5"/>
        <v>1435.6763120713913</v>
      </c>
      <c r="AI93" s="34">
        <f>PXIL!H93</f>
        <v>0</v>
      </c>
      <c r="AJ93" s="34">
        <f>PXIL!N93</f>
        <v>0</v>
      </c>
      <c r="AK93" s="34">
        <f>RTM_IEX!H93</f>
        <v>27.95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9.5955999999999992</v>
      </c>
      <c r="E94">
        <f>GT_NG!P94</f>
        <v>11.697705720403794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82.253887602212032</v>
      </c>
      <c r="J94">
        <f>Bawana_RLNG!P94</f>
        <v>0</v>
      </c>
      <c r="K94">
        <f>Bawana_Spot!P94</f>
        <v>30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841.03688543643659</v>
      </c>
      <c r="P94" s="36">
        <v>100.58</v>
      </c>
      <c r="Q94" s="36">
        <v>38.195617828773166</v>
      </c>
      <c r="R94" s="38">
        <v>0</v>
      </c>
      <c r="S94" s="38">
        <v>0</v>
      </c>
      <c r="T94" s="37">
        <f>SUMPRODUCT(LTA!J94:AN94,LTA!J$101:AN$101,LTA!J$103:AN$103)</f>
        <v>32.08</v>
      </c>
      <c r="U94" s="37">
        <f>SUMPRODUCT(LTA!J94:AN94,LTA!J$102:AN$102,LTA!J$103:AN$103)</f>
        <v>46.010000000000005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386.08</v>
      </c>
      <c r="AB94" s="75">
        <f>-STOA!N94</f>
        <v>-273.02999999999997</v>
      </c>
      <c r="AC94">
        <f t="shared" si="3"/>
        <v>15.685593644964197</v>
      </c>
      <c r="AD94">
        <f t="shared" si="4"/>
        <v>1303.2741029428614</v>
      </c>
      <c r="AE94">
        <f>'IDT-1'!B94</f>
        <v>64</v>
      </c>
      <c r="AF94" s="24"/>
      <c r="AG94">
        <f t="shared" si="5"/>
        <v>1367.2741029428614</v>
      </c>
      <c r="AI94" s="34">
        <f>PXIL!H94</f>
        <v>0</v>
      </c>
      <c r="AJ94" s="34">
        <f>PXIL!N94</f>
        <v>0</v>
      </c>
      <c r="AK94" s="34">
        <f>RTM_IEX!H94</f>
        <v>14.46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9.5955999999999992</v>
      </c>
      <c r="E95">
        <f>GT_NG!P95</f>
        <v>11.697705720403794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30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793.64049765057916</v>
      </c>
      <c r="P95" s="36">
        <v>100.58</v>
      </c>
      <c r="Q95" s="36">
        <v>38.195617828773166</v>
      </c>
      <c r="R95" s="38">
        <v>0</v>
      </c>
      <c r="S95" s="38">
        <v>0</v>
      </c>
      <c r="T95" s="37">
        <f>SUMPRODUCT(LTA!J95:AN95,LTA!J$101:AN$101,LTA!J$103:AN$103)</f>
        <v>30.089999999999996</v>
      </c>
      <c r="U95" s="37">
        <f>SUMPRODUCT(LTA!J95:AN95,LTA!J$102:AN$102,LTA!J$103:AN$103)</f>
        <v>44.44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386.08</v>
      </c>
      <c r="AB95" s="75">
        <f>-STOA!N95</f>
        <v>-218.02999999999997</v>
      </c>
      <c r="AC95">
        <f t="shared" si="3"/>
        <v>14.685050329767323</v>
      </c>
      <c r="AD95">
        <f t="shared" si="4"/>
        <v>1295.6282605047279</v>
      </c>
      <c r="AE95">
        <f>'IDT-1'!B95</f>
        <v>0</v>
      </c>
      <c r="AF95" s="24"/>
      <c r="AG95">
        <f t="shared" si="5"/>
        <v>1295.6282605047279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9.5955999999999992</v>
      </c>
      <c r="E96">
        <f>GT_NG!P96</f>
        <v>11.697705720403794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30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710.7397873073262</v>
      </c>
      <c r="P96" s="36">
        <v>100.58</v>
      </c>
      <c r="Q96" s="36">
        <v>38.195617828773166</v>
      </c>
      <c r="R96" s="38">
        <v>0</v>
      </c>
      <c r="S96" s="38">
        <v>0</v>
      </c>
      <c r="T96" s="37">
        <f>SUMPRODUCT(LTA!J96:AN96,LTA!J$101:AN$101,LTA!J$103:AN$103)</f>
        <v>29.29</v>
      </c>
      <c r="U96" s="37">
        <f>SUMPRODUCT(LTA!J96:AN96,LTA!J$102:AN$102,LTA!J$103:AN$103)</f>
        <v>43.04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386.08</v>
      </c>
      <c r="AB96" s="75">
        <f>-STOA!N96</f>
        <v>-218.02999999999997</v>
      </c>
      <c r="AC96">
        <f t="shared" si="3"/>
        <v>13.970204362883997</v>
      </c>
      <c r="AD96">
        <f>SUM(B96:AB96,AI96:AT96)-AC96</f>
        <v>1211.2423961283582</v>
      </c>
      <c r="AE96">
        <f>'IDT-1'!B96</f>
        <v>0</v>
      </c>
      <c r="AF96" s="24"/>
      <c r="AG96">
        <f t="shared" si="5"/>
        <v>1211.2423961283582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9.5955999999999992</v>
      </c>
      <c r="E97">
        <f>GT_NG!P97</f>
        <v>11.697705720403794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30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648.80805726255642</v>
      </c>
      <c r="P97" s="36">
        <v>100.58</v>
      </c>
      <c r="Q97" s="36">
        <v>14.46</v>
      </c>
      <c r="R97" s="38">
        <v>0</v>
      </c>
      <c r="S97" s="38">
        <v>0</v>
      </c>
      <c r="T97" s="37">
        <f>SUMPRODUCT(LTA!J97:AN97,LTA!J$101:AN$101,LTA!J$103:AN$103)</f>
        <v>28.68</v>
      </c>
      <c r="U97" s="37">
        <f>SUMPRODUCT(LTA!J97:AN97,LTA!J$102:AN$102,LTA!J$103:AN$103)</f>
        <v>42.84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386.08</v>
      </c>
      <c r="AB97" s="75">
        <f>-STOA!N97</f>
        <v>-218.02999999999997</v>
      </c>
      <c r="AC97">
        <f t="shared" si="3"/>
        <v>13.324770640746237</v>
      </c>
      <c r="AD97">
        <f t="shared" si="4"/>
        <v>1135.0504819769533</v>
      </c>
      <c r="AE97">
        <f>'IDT-1'!B97</f>
        <v>0</v>
      </c>
      <c r="AF97" s="24"/>
      <c r="AG97">
        <f t="shared" si="5"/>
        <v>1135.0504819769533</v>
      </c>
      <c r="AI97" s="34">
        <f>PXIL!H97</f>
        <v>0</v>
      </c>
      <c r="AJ97" s="34">
        <f>PXIL!N97</f>
        <v>0</v>
      </c>
      <c r="AK97" s="34">
        <f>RTM_IEX!H97</f>
        <v>9.64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9.5955999999999992</v>
      </c>
      <c r="E98">
        <f>GT_NG!P98</f>
        <v>11.697705720403794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30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602.94087510161273</v>
      </c>
      <c r="P98" s="36">
        <v>48.2</v>
      </c>
      <c r="Q98" s="36">
        <v>14.46</v>
      </c>
      <c r="R98" s="38">
        <v>0</v>
      </c>
      <c r="S98" s="38">
        <v>0</v>
      </c>
      <c r="T98" s="37">
        <f>SUMPRODUCT(LTA!J98:AN98,LTA!J$101:AN$101,LTA!J$103:AN$103)</f>
        <v>29.28</v>
      </c>
      <c r="U98" s="37">
        <f>SUMPRODUCT(LTA!J98:AN98,LTA!J$102:AN$102,LTA!J$103:AN$103)</f>
        <v>42.84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386.08</v>
      </c>
      <c r="AB98" s="75">
        <f>-STOA!N98</f>
        <v>-218.02999999999997</v>
      </c>
      <c r="AC98">
        <f t="shared" si="3"/>
        <v>12.73125031059431</v>
      </c>
      <c r="AD98">
        <f t="shared" si="4"/>
        <v>1064.9868201461616</v>
      </c>
      <c r="AE98">
        <f>'IDT-1'!B98</f>
        <v>0</v>
      </c>
      <c r="AF98" s="24"/>
      <c r="AG98">
        <f t="shared" si="5"/>
        <v>1064.9868201461616</v>
      </c>
      <c r="AI98" s="34">
        <f>PXIL!H98</f>
        <v>0</v>
      </c>
      <c r="AJ98" s="34">
        <f>PXIL!N98</f>
        <v>0</v>
      </c>
      <c r="AK98" s="34">
        <f>RTM_IEX!H98</f>
        <v>36.630000000000003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0.24748303999999963</v>
      </c>
      <c r="E99">
        <f t="shared" si="6"/>
        <v>0.31120449423931401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2.1684390130141544</v>
      </c>
      <c r="J99">
        <f t="shared" si="6"/>
        <v>0</v>
      </c>
      <c r="K99">
        <f t="shared" si="6"/>
        <v>0.105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20.007948818441687</v>
      </c>
      <c r="P99" s="36">
        <f t="shared" si="6"/>
        <v>2.080351182187099</v>
      </c>
      <c r="Q99" s="36">
        <f t="shared" si="6"/>
        <v>0.78978937690654616</v>
      </c>
      <c r="R99" s="38">
        <f t="shared" si="6"/>
        <v>0.40818486490118183</v>
      </c>
      <c r="S99" s="38">
        <f t="shared" si="6"/>
        <v>0</v>
      </c>
      <c r="T99" s="37">
        <f t="shared" si="6"/>
        <v>3.6196050000000004</v>
      </c>
      <c r="U99" s="37">
        <f t="shared" si="6"/>
        <v>1.3391599999999997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0.59144250000000009</v>
      </c>
      <c r="Z99" s="34">
        <f t="shared" si="6"/>
        <v>-0.86</v>
      </c>
      <c r="AA99" s="75">
        <f t="shared" si="6"/>
        <v>9.4997600000000055</v>
      </c>
      <c r="AB99" s="75">
        <f t="shared" si="6"/>
        <v>-5.6227199999999895</v>
      </c>
      <c r="AC99">
        <f t="shared" si="6"/>
        <v>0.41415466405412987</v>
      </c>
      <c r="AD99">
        <f t="shared" si="6"/>
        <v>34.920111125635849</v>
      </c>
      <c r="AE99">
        <f t="shared" si="6"/>
        <v>1.3691689999999999</v>
      </c>
      <c r="AG99">
        <f t="shared" si="6"/>
        <v>36.289280125635848</v>
      </c>
      <c r="AI99">
        <f t="shared" si="6"/>
        <v>0</v>
      </c>
      <c r="AJ99">
        <f t="shared" si="6"/>
        <v>0</v>
      </c>
      <c r="AK99">
        <f t="shared" si="6"/>
        <v>0.88550250000000019</v>
      </c>
      <c r="AL99">
        <f t="shared" si="6"/>
        <v>-0.47275</v>
      </c>
      <c r="AM99">
        <f t="shared" si="6"/>
        <v>0</v>
      </c>
      <c r="AN99">
        <f t="shared" si="6"/>
        <v>0</v>
      </c>
      <c r="AO99">
        <f t="shared" si="6"/>
        <v>0.23586500000000005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Z1:Z2"/>
    <mergeCell ref="O1:O2"/>
    <mergeCell ref="X1:X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45295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45295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TWEPL!Q3</f>
        <v>5.5991999999999997</v>
      </c>
      <c r="E3">
        <f>GT_NG!Q3</f>
        <v>8.0177608626704728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606.74472284624449</v>
      </c>
      <c r="P3" s="36">
        <v>35</v>
      </c>
      <c r="Q3" s="36">
        <v>9.64</v>
      </c>
      <c r="R3" s="38">
        <v>0</v>
      </c>
      <c r="S3" s="38">
        <v>0</v>
      </c>
      <c r="T3" s="37">
        <f>SUMPRODUCT(LTA!J3:AN3,LTA!J$101:AN$101,LTA!J$104:AN$104)</f>
        <v>25.45</v>
      </c>
      <c r="U3" s="37">
        <f>SUMPRODUCT(LTA!J3:AN3,LTA!J$102:AN$102,LTA!J$104:AN$104)</f>
        <v>58.230000000000004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-229</v>
      </c>
      <c r="AA3" s="75">
        <f>STOA!I3</f>
        <v>0</v>
      </c>
      <c r="AB3" s="75">
        <f>-STOA!O3</f>
        <v>-75.489999999999995</v>
      </c>
      <c r="AC3">
        <f>SUMIF(B3:AB3,"&gt;0")*$AC$2-SUMIF(B3:AB3,"&lt;0")*($AC$2/(1-$AC$2))+SUMIF(AI3:AR3,"&gt;0")*$AC$2-SUMIF(AI3:AR3,"&lt;0")*($AC$2/(1-$AC$2))</f>
        <v>9.3611954312915806</v>
      </c>
      <c r="AD3">
        <f>SUM(B3:AB3,AI3:AT3)-AC3</f>
        <v>473.42273771052004</v>
      </c>
      <c r="AE3">
        <f>'IDT-1'!C3</f>
        <v>0</v>
      </c>
      <c r="AF3" s="24"/>
      <c r="AG3">
        <f>SUM(AD3:AF3)</f>
        <v>473.42273771052004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5.5991999999999997</v>
      </c>
      <c r="E4">
        <f>GT_NG!Q4</f>
        <v>8.0177608626704728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602.13091998879395</v>
      </c>
      <c r="P4" s="36">
        <v>33.74</v>
      </c>
      <c r="Q4" s="36">
        <v>9.64</v>
      </c>
      <c r="R4" s="38">
        <v>0</v>
      </c>
      <c r="S4" s="38">
        <v>0</v>
      </c>
      <c r="T4" s="37">
        <f>SUMPRODUCT(LTA!J4:AN4,LTA!J$101:AN$101,LTA!J$104:AN$104)</f>
        <v>24.05</v>
      </c>
      <c r="U4" s="37">
        <f>SUMPRODUCT(LTA!J4:AN4,LTA!J$102:AN$102,LTA!J$104:AN$104)</f>
        <v>58.510000000000005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-254</v>
      </c>
      <c r="AA4" s="75">
        <f>STOA!I4</f>
        <v>0</v>
      </c>
      <c r="AB4" s="75">
        <f>-STOA!O4</f>
        <v>-75.489999999999995</v>
      </c>
      <c r="AC4">
        <f t="shared" ref="AC4:AC67" si="0">SUMIF(B4:AB4,"&gt;0")*$AC$2-SUMIF(B4:AB4,"&lt;0")*($AC$2/(1-$AC$2))+SUMIF(AI4:AR4,"&gt;0")*$AC$2-SUMIF(AI4:AR4,"&lt;0")*($AC$2/(1-$AC$2))</f>
        <v>9.5142264304112221</v>
      </c>
      <c r="AD4">
        <f t="shared" ref="AD4:AD67" si="1">SUM(B4:AB4,AI4:AT4)-AC4</f>
        <v>441.27590385394979</v>
      </c>
      <c r="AE4">
        <f>'IDT-1'!C4</f>
        <v>0</v>
      </c>
      <c r="AF4" s="24"/>
      <c r="AG4">
        <f t="shared" ref="AG4:AG67" si="2">SUM(AD4:AF4)</f>
        <v>441.27590385394979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5.5991999999999997</v>
      </c>
      <c r="E5">
        <f>GT_NG!Q5</f>
        <v>8.0177608626704728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602.13091998879395</v>
      </c>
      <c r="P5" s="36">
        <v>33.74</v>
      </c>
      <c r="Q5" s="36">
        <v>9.64</v>
      </c>
      <c r="R5" s="38">
        <v>0</v>
      </c>
      <c r="S5" s="38">
        <v>0</v>
      </c>
      <c r="T5" s="37">
        <f>SUMPRODUCT(LTA!J5:AN5,LTA!J$101:AN$101,LTA!J$104:AN$104)</f>
        <v>23.55</v>
      </c>
      <c r="U5" s="37">
        <f>SUMPRODUCT(LTA!J5:AN5,LTA!J$102:AN$102,LTA!J$104:AN$104)</f>
        <v>58.57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-279</v>
      </c>
      <c r="AA5" s="75">
        <f>STOA!I5</f>
        <v>0</v>
      </c>
      <c r="AB5" s="75">
        <f>-STOA!O5</f>
        <v>-75.489999999999995</v>
      </c>
      <c r="AC5">
        <f t="shared" si="0"/>
        <v>9.6375977962845578</v>
      </c>
      <c r="AD5">
        <f t="shared" si="1"/>
        <v>425.71253248807648</v>
      </c>
      <c r="AE5">
        <f>'IDT-1'!C5</f>
        <v>0</v>
      </c>
      <c r="AF5" s="24"/>
      <c r="AG5">
        <f t="shared" si="2"/>
        <v>425.71253248807648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5.5991999999999997</v>
      </c>
      <c r="E6">
        <f>GT_NG!Q6</f>
        <v>8.0177608626704728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602.13091998879395</v>
      </c>
      <c r="P6" s="36">
        <v>33.74</v>
      </c>
      <c r="Q6" s="36">
        <v>9.64</v>
      </c>
      <c r="R6" s="38">
        <v>0</v>
      </c>
      <c r="S6" s="38">
        <v>0</v>
      </c>
      <c r="T6" s="37">
        <f>SUMPRODUCT(LTA!J6:AN6,LTA!J$101:AN$101,LTA!J$104:AN$104)</f>
        <v>23.22</v>
      </c>
      <c r="U6" s="37">
        <f>SUMPRODUCT(LTA!J6:AN6,LTA!J$102:AN$102,LTA!J$104:AN$104)</f>
        <v>58.510000000000005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-289</v>
      </c>
      <c r="AA6" s="75">
        <f>STOA!I6</f>
        <v>0</v>
      </c>
      <c r="AB6" s="75">
        <f>-STOA!O6</f>
        <v>-75.489999999999995</v>
      </c>
      <c r="AC6">
        <f t="shared" si="0"/>
        <v>9.80374495078234</v>
      </c>
      <c r="AD6">
        <f t="shared" si="1"/>
        <v>405.15638533357873</v>
      </c>
      <c r="AE6">
        <f>'IDT-1'!C6</f>
        <v>0</v>
      </c>
      <c r="AF6" s="24"/>
      <c r="AG6">
        <f t="shared" si="2"/>
        <v>405.15638533357873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5.5991999999999997</v>
      </c>
      <c r="E7">
        <f>GT_NG!Q7</f>
        <v>8.0177608626704728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597.14055623200977</v>
      </c>
      <c r="P7" s="36">
        <v>33.74</v>
      </c>
      <c r="Q7" s="36">
        <v>9.64</v>
      </c>
      <c r="R7" s="38">
        <v>0</v>
      </c>
      <c r="S7" s="38">
        <v>0</v>
      </c>
      <c r="T7" s="37">
        <f>SUMPRODUCT(LTA!J7:AN7,LTA!J$101:AN$101,LTA!J$104:AN$104)</f>
        <v>22.79</v>
      </c>
      <c r="U7" s="37">
        <f>SUMPRODUCT(LTA!J7:AN7,LTA!J$102:AN$102,LTA!J$104:AN$104)</f>
        <v>58.07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-304</v>
      </c>
      <c r="AA7" s="75">
        <f>STOA!I7</f>
        <v>0</v>
      </c>
      <c r="AB7" s="75">
        <f>-STOA!O7</f>
        <v>-75.489999999999995</v>
      </c>
      <c r="AC7">
        <f t="shared" si="0"/>
        <v>9.7968736838497978</v>
      </c>
      <c r="AD7">
        <f t="shared" si="1"/>
        <v>394.30289284372708</v>
      </c>
      <c r="AE7">
        <f>'IDT-1'!C7</f>
        <v>0</v>
      </c>
      <c r="AF7" s="24"/>
      <c r="AG7">
        <f t="shared" si="2"/>
        <v>394.30289284372708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6.0657999999999994</v>
      </c>
      <c r="E8">
        <f>GT_NG!Q8</f>
        <v>8.0177608626704728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594.20890689168868</v>
      </c>
      <c r="P8" s="36">
        <v>33.74</v>
      </c>
      <c r="Q8" s="36">
        <v>9.64</v>
      </c>
      <c r="R8" s="38">
        <v>0</v>
      </c>
      <c r="S8" s="38">
        <v>0</v>
      </c>
      <c r="T8" s="37">
        <f>SUMPRODUCT(LTA!J8:AN8,LTA!J$101:AN$101,LTA!J$104:AN$104)</f>
        <v>22.55</v>
      </c>
      <c r="U8" s="37">
        <f>SUMPRODUCT(LTA!J8:AN8,LTA!J$102:AN$102,LTA!J$104:AN$104)</f>
        <v>57.900000000000006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-314</v>
      </c>
      <c r="AA8" s="75">
        <f>STOA!I8</f>
        <v>0</v>
      </c>
      <c r="AB8" s="75">
        <f>-STOA!O8</f>
        <v>-75.489999999999995</v>
      </c>
      <c r="AC8">
        <f t="shared" si="0"/>
        <v>9.8574348466399897</v>
      </c>
      <c r="AD8">
        <f t="shared" si="1"/>
        <v>381.3672823406157</v>
      </c>
      <c r="AE8">
        <f>'IDT-1'!C8</f>
        <v>0</v>
      </c>
      <c r="AF8" s="24"/>
      <c r="AG8">
        <f t="shared" si="2"/>
        <v>381.3672823406157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6.0657999999999994</v>
      </c>
      <c r="E9">
        <f>GT_NG!Q9</f>
        <v>8.0177608626704728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594.20890689168868</v>
      </c>
      <c r="P9" s="36">
        <v>33.74</v>
      </c>
      <c r="Q9" s="36">
        <v>9.64</v>
      </c>
      <c r="R9" s="38">
        <v>0</v>
      </c>
      <c r="S9" s="38">
        <v>0</v>
      </c>
      <c r="T9" s="37">
        <f>SUMPRODUCT(LTA!J9:AN9,LTA!J$101:AN$101,LTA!J$104:AN$104)</f>
        <v>26.55</v>
      </c>
      <c r="U9" s="37">
        <f>SUMPRODUCT(LTA!J9:AN9,LTA!J$102:AN$102,LTA!J$104:AN$104)</f>
        <v>62.050000000000004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-324</v>
      </c>
      <c r="AA9" s="75">
        <f>STOA!I9</f>
        <v>0</v>
      </c>
      <c r="AB9" s="75">
        <f>-STOA!O9</f>
        <v>-75.489999999999995</v>
      </c>
      <c r="AC9">
        <f t="shared" si="0"/>
        <v>10.010606423888881</v>
      </c>
      <c r="AD9">
        <f t="shared" si="1"/>
        <v>379.3641107633668</v>
      </c>
      <c r="AE9">
        <f>'IDT-1'!C9</f>
        <v>0</v>
      </c>
      <c r="AF9" s="24"/>
      <c r="AG9">
        <f t="shared" si="2"/>
        <v>379.3641107633668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6.0657999999999994</v>
      </c>
      <c r="E10">
        <f>GT_NG!Q10</f>
        <v>8.0177608626704728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594.20890689168868</v>
      </c>
      <c r="P10" s="36">
        <v>33.74</v>
      </c>
      <c r="Q10" s="36">
        <v>9.64</v>
      </c>
      <c r="R10" s="38">
        <v>0</v>
      </c>
      <c r="S10" s="38">
        <v>0</v>
      </c>
      <c r="T10" s="37">
        <f>SUMPRODUCT(LTA!J10:AN10,LTA!J$101:AN$101,LTA!J$104:AN$104)</f>
        <v>26.22</v>
      </c>
      <c r="U10" s="37">
        <f>SUMPRODUCT(LTA!J10:AN10,LTA!J$102:AN$102,LTA!J$104:AN$104)</f>
        <v>61.440000000000005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-334</v>
      </c>
      <c r="AA10" s="75">
        <f>STOA!I10</f>
        <v>0</v>
      </c>
      <c r="AB10" s="75">
        <f>-STOA!O10</f>
        <v>-75.489999999999995</v>
      </c>
      <c r="AC10">
        <f t="shared" si="0"/>
        <v>10.087422001137773</v>
      </c>
      <c r="AD10">
        <f t="shared" si="1"/>
        <v>368.34729518611806</v>
      </c>
      <c r="AE10">
        <f>'IDT-1'!C10</f>
        <v>0</v>
      </c>
      <c r="AF10" s="24"/>
      <c r="AG10">
        <f t="shared" si="2"/>
        <v>368.34729518611806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6.0657999999999994</v>
      </c>
      <c r="E11">
        <f>GT_NG!Q11</f>
        <v>8.0177608626704728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601.74532213419218</v>
      </c>
      <c r="P11" s="36">
        <v>33.74</v>
      </c>
      <c r="Q11" s="36">
        <v>9.64</v>
      </c>
      <c r="R11" s="38">
        <v>0</v>
      </c>
      <c r="S11" s="38">
        <v>0</v>
      </c>
      <c r="T11" s="37">
        <f>SUMPRODUCT(LTA!J11:AN11,LTA!J$101:AN$101,LTA!J$104:AN$104)</f>
        <v>25.88</v>
      </c>
      <c r="U11" s="37">
        <f>SUMPRODUCT(LTA!J11:AN11,LTA!J$102:AN$102,LTA!J$104:AN$104)</f>
        <v>60.72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-339</v>
      </c>
      <c r="AA11" s="75">
        <f>STOA!I11</f>
        <v>0</v>
      </c>
      <c r="AB11" s="75">
        <f>-STOA!O11</f>
        <v>-75.489999999999995</v>
      </c>
      <c r="AC11">
        <f t="shared" si="0"/>
        <v>10.395958620921473</v>
      </c>
      <c r="AD11">
        <f t="shared" si="1"/>
        <v>344.5151738088378</v>
      </c>
      <c r="AE11">
        <f>'IDT-1'!C11</f>
        <v>0</v>
      </c>
      <c r="AF11" s="24"/>
      <c r="AG11">
        <f t="shared" si="2"/>
        <v>344.5151738088378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-25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6.0657999999999994</v>
      </c>
      <c r="E12">
        <f>GT_NG!Q12</f>
        <v>8.0177608626704728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601.74532213419218</v>
      </c>
      <c r="P12" s="36">
        <v>33.74</v>
      </c>
      <c r="Q12" s="36">
        <v>9.64</v>
      </c>
      <c r="R12" s="38">
        <v>0</v>
      </c>
      <c r="S12" s="38">
        <v>0</v>
      </c>
      <c r="T12" s="37">
        <f>SUMPRODUCT(LTA!J12:AN12,LTA!J$101:AN$101,LTA!J$104:AN$104)</f>
        <v>25.22</v>
      </c>
      <c r="U12" s="37">
        <f>SUMPRODUCT(LTA!J12:AN12,LTA!J$102:AN$102,LTA!J$104:AN$104)</f>
        <v>60.510000000000005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-344</v>
      </c>
      <c r="AA12" s="75">
        <f>STOA!I12</f>
        <v>0</v>
      </c>
      <c r="AB12" s="75">
        <f>-STOA!O12</f>
        <v>-75.489999999999995</v>
      </c>
      <c r="AC12">
        <f t="shared" si="0"/>
        <v>10.473362198170365</v>
      </c>
      <c r="AD12">
        <f t="shared" si="1"/>
        <v>333.5677702315889</v>
      </c>
      <c r="AE12">
        <f>'IDT-1'!C12</f>
        <v>0</v>
      </c>
      <c r="AF12" s="24"/>
      <c r="AG12">
        <f t="shared" si="2"/>
        <v>333.5677702315889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-30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6.0657999999999994</v>
      </c>
      <c r="E13">
        <f>GT_NG!Q13</f>
        <v>7.1486887835703001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595.93375173419213</v>
      </c>
      <c r="P13" s="36">
        <v>33.74</v>
      </c>
      <c r="Q13" s="36">
        <v>9.64</v>
      </c>
      <c r="R13" s="38">
        <v>0</v>
      </c>
      <c r="S13" s="38">
        <v>0</v>
      </c>
      <c r="T13" s="37">
        <f>SUMPRODUCT(LTA!J13:AN13,LTA!J$101:AN$101,LTA!J$104:AN$104)</f>
        <v>27.55</v>
      </c>
      <c r="U13" s="37">
        <f>SUMPRODUCT(LTA!J13:AN13,LTA!J$102:AN$102,LTA!J$104:AN$104)</f>
        <v>60.36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-354</v>
      </c>
      <c r="AA13" s="75">
        <f>STOA!I13</f>
        <v>0</v>
      </c>
      <c r="AB13" s="75">
        <f>-STOA!O13</f>
        <v>-75.489999999999995</v>
      </c>
      <c r="AC13">
        <f t="shared" si="0"/>
        <v>10.435556801345923</v>
      </c>
      <c r="AD13">
        <f t="shared" si="1"/>
        <v>329.10493314931307</v>
      </c>
      <c r="AE13">
        <f>'IDT-1'!C13</f>
        <v>0</v>
      </c>
      <c r="AF13" s="24"/>
      <c r="AG13">
        <f t="shared" si="2"/>
        <v>329.10493314931307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-20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6.0657999999999994</v>
      </c>
      <c r="E14">
        <f>GT_NG!Q14</f>
        <v>7.1486887835703001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595.93375173419213</v>
      </c>
      <c r="P14" s="36">
        <v>33.74</v>
      </c>
      <c r="Q14" s="36">
        <v>9.64</v>
      </c>
      <c r="R14" s="38">
        <v>0</v>
      </c>
      <c r="S14" s="38">
        <v>0</v>
      </c>
      <c r="T14" s="37">
        <f>SUMPRODUCT(LTA!J14:AN14,LTA!J$101:AN$101,LTA!J$104:AN$104)</f>
        <v>27.22</v>
      </c>
      <c r="U14" s="37">
        <f>SUMPRODUCT(LTA!J14:AN14,LTA!J$102:AN$102,LTA!J$104:AN$104)</f>
        <v>59.92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-359</v>
      </c>
      <c r="AA14" s="75">
        <f>STOA!I14</f>
        <v>0</v>
      </c>
      <c r="AB14" s="75">
        <f>-STOA!O14</f>
        <v>-75.489999999999995</v>
      </c>
      <c r="AC14">
        <f t="shared" si="0"/>
        <v>10.471444589970368</v>
      </c>
      <c r="AD14">
        <f t="shared" si="1"/>
        <v>323.29904536068864</v>
      </c>
      <c r="AE14">
        <f>'IDT-1'!C14</f>
        <v>0</v>
      </c>
      <c r="AF14" s="24"/>
      <c r="AG14">
        <f t="shared" si="2"/>
        <v>323.29904536068864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-20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6.0657999999999994</v>
      </c>
      <c r="E15">
        <f>GT_NG!Q15</f>
        <v>7.1486887835703001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595.93375173419213</v>
      </c>
      <c r="P15" s="36">
        <v>33.74</v>
      </c>
      <c r="Q15" s="36">
        <v>9.64</v>
      </c>
      <c r="R15" s="38">
        <v>0</v>
      </c>
      <c r="S15" s="38">
        <v>0</v>
      </c>
      <c r="T15" s="37">
        <f>SUMPRODUCT(LTA!J15:AN15,LTA!J$101:AN$101,LTA!J$104:AN$104)</f>
        <v>26.56</v>
      </c>
      <c r="U15" s="37">
        <f>SUMPRODUCT(LTA!J15:AN15,LTA!J$102:AN$102,LTA!J$104:AN$104)</f>
        <v>62.180000000000007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-374</v>
      </c>
      <c r="AA15" s="75">
        <f>STOA!I15</f>
        <v>0</v>
      </c>
      <c r="AB15" s="75">
        <f>-STOA!O15</f>
        <v>-75.489999999999995</v>
      </c>
      <c r="AC15">
        <f t="shared" si="0"/>
        <v>10.527240378594813</v>
      </c>
      <c r="AD15">
        <f t="shared" si="1"/>
        <v>319.84324957206422</v>
      </c>
      <c r="AE15">
        <f>'IDT-1'!C15</f>
        <v>0</v>
      </c>
      <c r="AF15" s="24"/>
      <c r="AG15">
        <f t="shared" si="2"/>
        <v>319.84324957206422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6.0657999999999994</v>
      </c>
      <c r="E16">
        <f>GT_NG!Q16</f>
        <v>7.1486887835703001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595.93375173419213</v>
      </c>
      <c r="P16" s="36">
        <v>33.74</v>
      </c>
      <c r="Q16" s="36">
        <v>9.64</v>
      </c>
      <c r="R16" s="38">
        <v>0</v>
      </c>
      <c r="S16" s="38">
        <v>0</v>
      </c>
      <c r="T16" s="37">
        <f>SUMPRODUCT(LTA!J16:AN16,LTA!J$101:AN$101,LTA!J$104:AN$104)</f>
        <v>26.5</v>
      </c>
      <c r="U16" s="37">
        <f>SUMPRODUCT(LTA!J16:AN16,LTA!J$102:AN$102,LTA!J$104:AN$104)</f>
        <v>61.42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-374</v>
      </c>
      <c r="AA16" s="75">
        <f>STOA!I16</f>
        <v>0</v>
      </c>
      <c r="AB16" s="75">
        <f>-STOA!O16</f>
        <v>-75.489999999999995</v>
      </c>
      <c r="AC16">
        <f t="shared" si="0"/>
        <v>10.520352378594813</v>
      </c>
      <c r="AD16">
        <f t="shared" si="1"/>
        <v>319.03013757206418</v>
      </c>
      <c r="AE16">
        <f>'IDT-1'!C16</f>
        <v>0</v>
      </c>
      <c r="AF16" s="24"/>
      <c r="AG16">
        <f t="shared" si="2"/>
        <v>319.03013757206418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6.0657999999999994</v>
      </c>
      <c r="E17">
        <f>GT_NG!Q17</f>
        <v>7.1486887835703001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595.93375173419213</v>
      </c>
      <c r="P17" s="36">
        <v>33.74</v>
      </c>
      <c r="Q17" s="36">
        <v>9.64</v>
      </c>
      <c r="R17" s="38">
        <v>0</v>
      </c>
      <c r="S17" s="38">
        <v>0</v>
      </c>
      <c r="T17" s="37">
        <f>SUMPRODUCT(LTA!J17:AN17,LTA!J$101:AN$101,LTA!J$104:AN$104)</f>
        <v>26.57</v>
      </c>
      <c r="U17" s="37">
        <f>SUMPRODUCT(LTA!J17:AN17,LTA!J$102:AN$102,LTA!J$104:AN$104)</f>
        <v>60.52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-374</v>
      </c>
      <c r="AA17" s="75">
        <f>STOA!I17</f>
        <v>0</v>
      </c>
      <c r="AB17" s="75">
        <f>-STOA!O17</f>
        <v>-75.489999999999995</v>
      </c>
      <c r="AC17">
        <f t="shared" si="0"/>
        <v>10.513380378594812</v>
      </c>
      <c r="AD17">
        <f t="shared" si="1"/>
        <v>318.20710957206421</v>
      </c>
      <c r="AE17">
        <f>'IDT-1'!C17</f>
        <v>0</v>
      </c>
      <c r="AF17" s="24"/>
      <c r="AG17">
        <f t="shared" si="2"/>
        <v>318.20710957206421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6.0657999999999994</v>
      </c>
      <c r="E18">
        <f>GT_NG!Q18</f>
        <v>7.1486887835703001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595.93375173419213</v>
      </c>
      <c r="P18" s="36">
        <v>33.74</v>
      </c>
      <c r="Q18" s="36">
        <v>9.64</v>
      </c>
      <c r="R18" s="38">
        <v>0</v>
      </c>
      <c r="S18" s="38">
        <v>0</v>
      </c>
      <c r="T18" s="37">
        <f>SUMPRODUCT(LTA!J18:AN18,LTA!J$101:AN$101,LTA!J$104:AN$104)</f>
        <v>25.96</v>
      </c>
      <c r="U18" s="37">
        <f>SUMPRODUCT(LTA!J18:AN18,LTA!J$102:AN$102,LTA!J$104:AN$104)</f>
        <v>60.14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-364</v>
      </c>
      <c r="AA18" s="75">
        <f>STOA!I18</f>
        <v>0</v>
      </c>
      <c r="AB18" s="75">
        <f>-STOA!O18</f>
        <v>-75.489999999999995</v>
      </c>
      <c r="AC18">
        <f t="shared" si="0"/>
        <v>10.505064378594813</v>
      </c>
      <c r="AD18">
        <f t="shared" si="1"/>
        <v>317.22542557206424</v>
      </c>
      <c r="AE18">
        <f>'IDT-1'!C18</f>
        <v>0</v>
      </c>
      <c r="AF18" s="24"/>
      <c r="AG18">
        <f t="shared" si="2"/>
        <v>317.22542557206424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-20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6.0657999999999994</v>
      </c>
      <c r="E19">
        <f>GT_NG!Q19</f>
        <v>7.1486887835703001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594.20890689168868</v>
      </c>
      <c r="P19" s="36">
        <v>33.74</v>
      </c>
      <c r="Q19" s="36">
        <v>9.64</v>
      </c>
      <c r="R19" s="38">
        <v>0</v>
      </c>
      <c r="S19" s="38">
        <v>0</v>
      </c>
      <c r="T19" s="37">
        <f>SUMPRODUCT(LTA!J19:AN19,LTA!J$101:AN$101,LTA!J$104:AN$104)</f>
        <v>25.71</v>
      </c>
      <c r="U19" s="37">
        <f>SUMPRODUCT(LTA!J19:AN19,LTA!J$102:AN$102,LTA!J$104:AN$104)</f>
        <v>59.96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-374</v>
      </c>
      <c r="AA19" s="75">
        <f>STOA!I19</f>
        <v>0</v>
      </c>
      <c r="AB19" s="75">
        <f>-STOA!O19</f>
        <v>-75.489999999999995</v>
      </c>
      <c r="AC19">
        <f t="shared" si="0"/>
        <v>10.444607893293337</v>
      </c>
      <c r="AD19">
        <f t="shared" si="1"/>
        <v>320.13103721486232</v>
      </c>
      <c r="AE19">
        <f>'IDT-1'!C19</f>
        <v>0</v>
      </c>
      <c r="AF19" s="24"/>
      <c r="AG19">
        <f t="shared" si="2"/>
        <v>320.13103721486232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-5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6.0657999999999994</v>
      </c>
      <c r="E20">
        <f>GT_NG!Q20</f>
        <v>7.1486887835703001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594.20890689168868</v>
      </c>
      <c r="P20" s="36">
        <v>33.74</v>
      </c>
      <c r="Q20" s="36">
        <v>9.64</v>
      </c>
      <c r="R20" s="38">
        <v>0</v>
      </c>
      <c r="S20" s="38">
        <v>0</v>
      </c>
      <c r="T20" s="37">
        <f>SUMPRODUCT(LTA!J20:AN20,LTA!J$101:AN$101,LTA!J$104:AN$104)</f>
        <v>25.96</v>
      </c>
      <c r="U20" s="37">
        <f>SUMPRODUCT(LTA!J20:AN20,LTA!J$102:AN$102,LTA!J$104:AN$104)</f>
        <v>59.800000000000004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-369</v>
      </c>
      <c r="AA20" s="75">
        <f>STOA!I20</f>
        <v>0</v>
      </c>
      <c r="AB20" s="75">
        <f>-STOA!O20</f>
        <v>-75.489999999999995</v>
      </c>
      <c r="AC20">
        <f t="shared" si="0"/>
        <v>10.445363893293338</v>
      </c>
      <c r="AD20">
        <f t="shared" si="1"/>
        <v>320.22028121486221</v>
      </c>
      <c r="AE20">
        <f>'IDT-1'!C20</f>
        <v>0</v>
      </c>
      <c r="AF20" s="24"/>
      <c r="AG20">
        <f t="shared" si="2"/>
        <v>320.22028121486221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6.0657999999999994</v>
      </c>
      <c r="E21">
        <f>GT_NG!Q21</f>
        <v>7.1486887835703001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594.20890689168868</v>
      </c>
      <c r="P21" s="36">
        <v>33.74</v>
      </c>
      <c r="Q21" s="36">
        <v>9.64</v>
      </c>
      <c r="R21" s="38">
        <v>0</v>
      </c>
      <c r="S21" s="38">
        <v>0</v>
      </c>
      <c r="T21" s="37">
        <f>SUMPRODUCT(LTA!J21:AN21,LTA!J$101:AN$101,LTA!J$104:AN$104)</f>
        <v>25.62</v>
      </c>
      <c r="U21" s="37">
        <f>SUMPRODUCT(LTA!J21:AN21,LTA!J$102:AN$102,LTA!J$104:AN$104)</f>
        <v>59.64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-359</v>
      </c>
      <c r="AA21" s="75">
        <f>STOA!I21</f>
        <v>0</v>
      </c>
      <c r="AB21" s="75">
        <f>-STOA!O21</f>
        <v>-75.489999999999995</v>
      </c>
      <c r="AC21">
        <f t="shared" si="0"/>
        <v>10.356452316044448</v>
      </c>
      <c r="AD21">
        <f t="shared" si="1"/>
        <v>329.80919279211111</v>
      </c>
      <c r="AE21">
        <f>'IDT-1'!C21</f>
        <v>0</v>
      </c>
      <c r="AF21" s="24"/>
      <c r="AG21">
        <f t="shared" si="2"/>
        <v>329.80919279211111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6.0657999999999994</v>
      </c>
      <c r="E22">
        <f>GT_NG!Q22</f>
        <v>7.1486887835703001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594.20890689168868</v>
      </c>
      <c r="P22" s="36">
        <v>33.74</v>
      </c>
      <c r="Q22" s="36">
        <v>9.64</v>
      </c>
      <c r="R22" s="38">
        <v>0</v>
      </c>
      <c r="S22" s="38">
        <v>0</v>
      </c>
      <c r="T22" s="37">
        <f>SUMPRODUCT(LTA!J22:AN22,LTA!J$101:AN$101,LTA!J$104:AN$104)</f>
        <v>25.71</v>
      </c>
      <c r="U22" s="37">
        <f>SUMPRODUCT(LTA!J22:AN22,LTA!J$102:AN$102,LTA!J$104:AN$104)</f>
        <v>59.46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-344</v>
      </c>
      <c r="AA22" s="75">
        <f>STOA!I22</f>
        <v>0</v>
      </c>
      <c r="AB22" s="75">
        <f>-STOA!O22</f>
        <v>-75.489999999999995</v>
      </c>
      <c r="AC22">
        <f t="shared" si="0"/>
        <v>10.228628950171112</v>
      </c>
      <c r="AD22">
        <f t="shared" si="1"/>
        <v>344.84701615798451</v>
      </c>
      <c r="AE22">
        <f>'IDT-1'!C22</f>
        <v>0</v>
      </c>
      <c r="AF22" s="24"/>
      <c r="AG22">
        <f t="shared" si="2"/>
        <v>344.84701615798451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6.0657999999999994</v>
      </c>
      <c r="E23">
        <f>GT_NG!Q23</f>
        <v>7.1486887835703001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594.20890689168868</v>
      </c>
      <c r="P23" s="36">
        <v>33.74</v>
      </c>
      <c r="Q23" s="36">
        <v>9.64</v>
      </c>
      <c r="R23" s="38">
        <v>0</v>
      </c>
      <c r="S23" s="38">
        <v>0</v>
      </c>
      <c r="T23" s="37">
        <f>SUMPRODUCT(LTA!J23:AN23,LTA!J$101:AN$101,LTA!J$104:AN$104)</f>
        <v>26.02</v>
      </c>
      <c r="U23" s="37">
        <f>SUMPRODUCT(LTA!J23:AN23,LTA!J$102:AN$102,LTA!J$104:AN$104)</f>
        <v>64.800000000000011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-324</v>
      </c>
      <c r="AA23" s="75">
        <f>STOA!I23</f>
        <v>0</v>
      </c>
      <c r="AB23" s="75">
        <f>-STOA!O23</f>
        <v>-75.489999999999995</v>
      </c>
      <c r="AC23">
        <f t="shared" si="0"/>
        <v>10.149021584297776</v>
      </c>
      <c r="AD23">
        <f t="shared" si="1"/>
        <v>365.57662352385773</v>
      </c>
      <c r="AE23">
        <f>'IDT-1'!C23</f>
        <v>0</v>
      </c>
      <c r="AF23" s="24"/>
      <c r="AG23">
        <f t="shared" si="2"/>
        <v>365.57662352385773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-15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6.0657999999999994</v>
      </c>
      <c r="E24">
        <f>GT_NG!Q24</f>
        <v>7.1486887835703001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594.50875899008292</v>
      </c>
      <c r="P24" s="36">
        <v>33.74</v>
      </c>
      <c r="Q24" s="36">
        <v>9.64</v>
      </c>
      <c r="R24" s="38">
        <v>0</v>
      </c>
      <c r="S24" s="38">
        <v>0</v>
      </c>
      <c r="T24" s="37">
        <f>SUMPRODUCT(LTA!J24:AN24,LTA!J$101:AN$101,LTA!J$104:AN$104)</f>
        <v>25.39</v>
      </c>
      <c r="U24" s="37">
        <f>SUMPRODUCT(LTA!J24:AN24,LTA!J$102:AN$102,LTA!J$104:AN$104)</f>
        <v>64.460000000000008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-299</v>
      </c>
      <c r="AA24" s="75">
        <f>STOA!I24</f>
        <v>0</v>
      </c>
      <c r="AB24" s="75">
        <f>-STOA!O24</f>
        <v>-75.489999999999995</v>
      </c>
      <c r="AC24">
        <f t="shared" si="0"/>
        <v>9.9316133988020603</v>
      </c>
      <c r="AD24">
        <f t="shared" si="1"/>
        <v>390.12388380774775</v>
      </c>
      <c r="AE24">
        <f>'IDT-1'!C24</f>
        <v>0</v>
      </c>
      <c r="AF24" s="24"/>
      <c r="AG24">
        <f t="shared" si="2"/>
        <v>390.12388380774775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-15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6.0657999999999994</v>
      </c>
      <c r="E25">
        <f>GT_NG!Q25</f>
        <v>7.1486887835703001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626.06711618386635</v>
      </c>
      <c r="P25" s="36">
        <v>48.2</v>
      </c>
      <c r="Q25" s="36">
        <v>9.64</v>
      </c>
      <c r="R25" s="38">
        <v>0</v>
      </c>
      <c r="S25" s="38">
        <v>0</v>
      </c>
      <c r="T25" s="37">
        <f>SUMPRODUCT(LTA!J25:AN25,LTA!J$101:AN$101,LTA!J$104:AN$104)</f>
        <v>23.85</v>
      </c>
      <c r="U25" s="37">
        <f>SUMPRODUCT(LTA!J25:AN25,LTA!J$102:AN$102,LTA!J$104:AN$104)</f>
        <v>64.14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-320</v>
      </c>
      <c r="AA25" s="75">
        <f>STOA!I25</f>
        <v>0</v>
      </c>
      <c r="AB25" s="75">
        <f>-STOA!O25</f>
        <v>-75.489999999999995</v>
      </c>
      <c r="AC25">
        <f t="shared" si="0"/>
        <v>10.353370545579176</v>
      </c>
      <c r="AD25">
        <f t="shared" si="1"/>
        <v>427.86048385475408</v>
      </c>
      <c r="AE25">
        <f>'IDT-1'!C25</f>
        <v>0</v>
      </c>
      <c r="AF25" s="24"/>
      <c r="AG25">
        <f t="shared" si="2"/>
        <v>427.86048385475408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6.0657999999999994</v>
      </c>
      <c r="E26">
        <f>GT_NG!Q26</f>
        <v>7.1486887835703001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630.5923857744823</v>
      </c>
      <c r="P26" s="36">
        <v>48.2</v>
      </c>
      <c r="Q26" s="36">
        <v>9.64</v>
      </c>
      <c r="R26" s="38">
        <v>0</v>
      </c>
      <c r="S26" s="38">
        <v>0</v>
      </c>
      <c r="T26" s="37">
        <f>SUMPRODUCT(LTA!J26:AN26,LTA!J$101:AN$101,LTA!J$104:AN$104)</f>
        <v>23.17</v>
      </c>
      <c r="U26" s="37">
        <f>SUMPRODUCT(LTA!J26:AN26,LTA!J$102:AN$102,LTA!J$104:AN$104)</f>
        <v>63.99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-290</v>
      </c>
      <c r="AA26" s="75">
        <f>STOA!I26</f>
        <v>0</v>
      </c>
      <c r="AB26" s="75">
        <f>-STOA!O26</f>
        <v>-75.489999999999995</v>
      </c>
      <c r="AC26">
        <f t="shared" si="0"/>
        <v>10.130276078393678</v>
      </c>
      <c r="AD26">
        <f t="shared" si="1"/>
        <v>461.77884791255553</v>
      </c>
      <c r="AE26">
        <f>'IDT-1'!C26</f>
        <v>0</v>
      </c>
      <c r="AF26" s="24"/>
      <c r="AG26">
        <f t="shared" si="2"/>
        <v>461.77884791255553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6.0657999999999994</v>
      </c>
      <c r="E27">
        <f>GT_NG!Q27</f>
        <v>7.1486887835703001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46.22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635.49987354196026</v>
      </c>
      <c r="P27" s="36">
        <v>37.132265820467445</v>
      </c>
      <c r="Q27" s="36">
        <v>7.8599999999999994</v>
      </c>
      <c r="R27" s="38">
        <v>0</v>
      </c>
      <c r="S27" s="38">
        <v>0</v>
      </c>
      <c r="T27" s="37">
        <f>SUMPRODUCT(LTA!J27:AN27,LTA!J$101:AN$101,LTA!J$104:AN$104)</f>
        <v>21.54</v>
      </c>
      <c r="U27" s="37">
        <f>SUMPRODUCT(LTA!J27:AN27,LTA!J$102:AN$102,LTA!J$104:AN$104)</f>
        <v>59.17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-157</v>
      </c>
      <c r="AA27" s="75">
        <f>STOA!I27</f>
        <v>0</v>
      </c>
      <c r="AB27" s="75">
        <f>-STOA!O27</f>
        <v>-150</v>
      </c>
      <c r="AC27">
        <f t="shared" si="0"/>
        <v>9.4939930979673264</v>
      </c>
      <c r="AD27">
        <f t="shared" si="1"/>
        <v>504.14263504803051</v>
      </c>
      <c r="AE27">
        <f>'IDT-1'!C27</f>
        <v>0</v>
      </c>
      <c r="AF27" s="24"/>
      <c r="AG27">
        <f t="shared" si="2"/>
        <v>504.14263504803051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6.0657999999999994</v>
      </c>
      <c r="E28">
        <f>GT_NG!Q28</f>
        <v>7.1486887835703001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46.22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645.71308158108752</v>
      </c>
      <c r="P28" s="36">
        <v>55.400000000000006</v>
      </c>
      <c r="Q28" s="36">
        <v>9.6399999999999988</v>
      </c>
      <c r="R28" s="38">
        <v>0</v>
      </c>
      <c r="S28" s="38">
        <v>0</v>
      </c>
      <c r="T28" s="37">
        <f>SUMPRODUCT(LTA!J28:AN28,LTA!J$101:AN$101,LTA!J$104:AN$104)</f>
        <v>21.02</v>
      </c>
      <c r="U28" s="37">
        <f>SUMPRODUCT(LTA!J28:AN28,LTA!J$102:AN$102,LTA!J$104:AN$104)</f>
        <v>69.77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-152</v>
      </c>
      <c r="AA28" s="75">
        <f>STOA!I28</f>
        <v>0</v>
      </c>
      <c r="AB28" s="75">
        <f>-STOA!O28</f>
        <v>-150</v>
      </c>
      <c r="AC28">
        <f t="shared" si="0"/>
        <v>9.7905012239796214</v>
      </c>
      <c r="AD28">
        <f t="shared" si="1"/>
        <v>549.18706914067809</v>
      </c>
      <c r="AE28">
        <f>'IDT-1'!C28</f>
        <v>0</v>
      </c>
      <c r="AF28" s="24"/>
      <c r="AG28">
        <f t="shared" si="2"/>
        <v>549.18706914067809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6.0657999999999994</v>
      </c>
      <c r="E29">
        <f>GT_NG!Q29</f>
        <v>7.1486887835703001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46.22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664.37490864342396</v>
      </c>
      <c r="P29" s="36">
        <v>58.17</v>
      </c>
      <c r="Q29" s="36">
        <v>9.6399999999999988</v>
      </c>
      <c r="R29" s="38">
        <v>0.27</v>
      </c>
      <c r="S29" s="38">
        <v>0</v>
      </c>
      <c r="T29" s="37">
        <f>SUMPRODUCT(LTA!J29:AN29,LTA!J$101:AN$101,LTA!J$104:AN$104)</f>
        <v>28.55</v>
      </c>
      <c r="U29" s="37">
        <f>SUMPRODUCT(LTA!J29:AN29,LTA!J$102:AN$102,LTA!J$104:AN$104)</f>
        <v>75.490000000000009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-112</v>
      </c>
      <c r="AA29" s="75">
        <f>STOA!I29</f>
        <v>0</v>
      </c>
      <c r="AB29" s="75">
        <f>-STOA!O29</f>
        <v>-150</v>
      </c>
      <c r="AC29">
        <f t="shared" si="0"/>
        <v>9.7452502623076853</v>
      </c>
      <c r="AD29">
        <f t="shared" si="1"/>
        <v>624.18414716468646</v>
      </c>
      <c r="AE29">
        <f>'IDT-1'!C29</f>
        <v>-7.6210000000000004</v>
      </c>
      <c r="AF29" s="24"/>
      <c r="AG29">
        <f t="shared" si="2"/>
        <v>616.56314716468648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6.0657999999999994</v>
      </c>
      <c r="E30">
        <f>GT_NG!Q30</f>
        <v>7.1486887835703001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44.999157342821022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712.00642330354106</v>
      </c>
      <c r="P30" s="36">
        <v>58.17</v>
      </c>
      <c r="Q30" s="36">
        <v>9.641293959731545</v>
      </c>
      <c r="R30" s="38">
        <v>0.8</v>
      </c>
      <c r="S30" s="38">
        <v>0</v>
      </c>
      <c r="T30" s="37">
        <f>SUMPRODUCT(LTA!J30:AN30,LTA!J$101:AN$101,LTA!J$104:AN$104)</f>
        <v>27.77</v>
      </c>
      <c r="U30" s="37">
        <f>SUMPRODUCT(LTA!J30:AN30,LTA!J$102:AN$102,LTA!J$104:AN$104)</f>
        <v>104.38000000000001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-133</v>
      </c>
      <c r="AA30" s="75">
        <f>STOA!I30</f>
        <v>0</v>
      </c>
      <c r="AB30" s="75">
        <f>-STOA!O30</f>
        <v>-150</v>
      </c>
      <c r="AC30">
        <f t="shared" si="0"/>
        <v>10.553581088616783</v>
      </c>
      <c r="AD30">
        <f t="shared" si="1"/>
        <v>677.42778230104716</v>
      </c>
      <c r="AE30">
        <f>'IDT-1'!C30</f>
        <v>-8.0440000000000005</v>
      </c>
      <c r="AF30" s="24"/>
      <c r="AG30">
        <f t="shared" si="2"/>
        <v>669.38378230104718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6.0657999999999994</v>
      </c>
      <c r="E31">
        <f>GT_NG!Q31</f>
        <v>7.1486887835703001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44.999198610925603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834.43556243160322</v>
      </c>
      <c r="P31" s="36">
        <v>58.17</v>
      </c>
      <c r="Q31" s="36">
        <v>22.082539682539682</v>
      </c>
      <c r="R31" s="38">
        <v>3.1899999999999995</v>
      </c>
      <c r="S31" s="38">
        <v>0</v>
      </c>
      <c r="T31" s="37">
        <f>SUMPRODUCT(LTA!J31:AN31,LTA!J$101:AN$101,LTA!J$104:AN$104)</f>
        <v>27.36</v>
      </c>
      <c r="U31" s="37">
        <f>SUMPRODUCT(LTA!J31:AN31,LTA!J$102:AN$102,LTA!J$104:AN$104)</f>
        <v>111.65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-130</v>
      </c>
      <c r="AA31" s="75">
        <f>STOA!I31</f>
        <v>0</v>
      </c>
      <c r="AB31" s="75">
        <f>-STOA!O31</f>
        <v>-150</v>
      </c>
      <c r="AC31">
        <f t="shared" si="0"/>
        <v>12.289404446959296</v>
      </c>
      <c r="AD31">
        <f t="shared" si="1"/>
        <v>757.81238506167949</v>
      </c>
      <c r="AE31">
        <f>'IDT-1'!C31</f>
        <v>-34.716000000000001</v>
      </c>
      <c r="AF31" s="24"/>
      <c r="AG31">
        <f t="shared" si="2"/>
        <v>723.09638506167948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-65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6.0657999999999994</v>
      </c>
      <c r="E32">
        <f>GT_NG!Q32</f>
        <v>7.1486887835703001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54.999062273560369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835.11485864377607</v>
      </c>
      <c r="P32" s="36">
        <v>58.17</v>
      </c>
      <c r="Q32" s="36">
        <v>22.082539682539682</v>
      </c>
      <c r="R32" s="38">
        <v>6.080000000000001</v>
      </c>
      <c r="S32" s="38">
        <v>0</v>
      </c>
      <c r="T32" s="37">
        <f>SUMPRODUCT(LTA!J32:AN32,LTA!J$101:AN$101,LTA!J$104:AN$104)</f>
        <v>26.95</v>
      </c>
      <c r="U32" s="37">
        <f>SUMPRODUCT(LTA!J32:AN32,LTA!J$102:AN$102,LTA!J$104:AN$104)</f>
        <v>111.4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-60</v>
      </c>
      <c r="AA32" s="75">
        <f>STOA!I32</f>
        <v>0</v>
      </c>
      <c r="AB32" s="75">
        <f>-STOA!O32</f>
        <v>-150</v>
      </c>
      <c r="AC32">
        <f t="shared" si="0"/>
        <v>11.804860349165445</v>
      </c>
      <c r="AD32">
        <f t="shared" si="1"/>
        <v>841.20608903428115</v>
      </c>
      <c r="AE32">
        <f>'IDT-1'!C32</f>
        <v>-60.118000000000002</v>
      </c>
      <c r="AF32" s="24"/>
      <c r="AG32">
        <f t="shared" si="2"/>
        <v>781.0880890342811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-65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6.0657999999999994</v>
      </c>
      <c r="E33">
        <f>GT_NG!Q33</f>
        <v>7.1486887835703001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54.999062273560369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829.54807039458842</v>
      </c>
      <c r="P33" s="36">
        <v>58.17</v>
      </c>
      <c r="Q33" s="36">
        <v>22.082539682539682</v>
      </c>
      <c r="R33" s="38">
        <v>9.990000000000002</v>
      </c>
      <c r="S33" s="38">
        <v>0</v>
      </c>
      <c r="T33" s="37">
        <f>SUMPRODUCT(LTA!J33:AN33,LTA!J$101:AN$101,LTA!J$104:AN$104)</f>
        <v>29.13</v>
      </c>
      <c r="U33" s="37">
        <f>SUMPRODUCT(LTA!J33:AN33,LTA!J$102:AN$102,LTA!J$104:AN$104)</f>
        <v>110.88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-150</v>
      </c>
      <c r="AC33">
        <f t="shared" si="0"/>
        <v>11.211906287130033</v>
      </c>
      <c r="AD33">
        <f t="shared" si="1"/>
        <v>911.80225484712878</v>
      </c>
      <c r="AE33">
        <f>'IDT-1'!C33</f>
        <v>-80</v>
      </c>
      <c r="AF33" s="24"/>
      <c r="AG33">
        <f t="shared" si="2"/>
        <v>831.80225484712878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-55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5.645859999999999</v>
      </c>
      <c r="E34">
        <f>GT_NG!Q34</f>
        <v>7.1486887835703001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54.999062273560369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829.54807039458842</v>
      </c>
      <c r="P34" s="36">
        <v>58.17</v>
      </c>
      <c r="Q34" s="36">
        <v>22.082539682539682</v>
      </c>
      <c r="R34" s="38">
        <v>20.797202420981844</v>
      </c>
      <c r="S34" s="38">
        <v>0</v>
      </c>
      <c r="T34" s="37">
        <f>SUMPRODUCT(LTA!J34:AN34,LTA!J$101:AN$101,LTA!J$104:AN$104)</f>
        <v>34.58</v>
      </c>
      <c r="U34" s="37">
        <f>SUMPRODUCT(LTA!J34:AN34,LTA!J$102:AN$102,LTA!J$104:AN$104)</f>
        <v>110.28999999999999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-150</v>
      </c>
      <c r="AC34">
        <f t="shared" si="0"/>
        <v>11.255271714217388</v>
      </c>
      <c r="AD34">
        <f t="shared" si="1"/>
        <v>937.0061518410231</v>
      </c>
      <c r="AE34">
        <f>'IDT-1'!C34</f>
        <v>-65</v>
      </c>
      <c r="AF34" s="24"/>
      <c r="AG34">
        <f t="shared" si="2"/>
        <v>872.0061518410231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-45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5.645859999999999</v>
      </c>
      <c r="E35">
        <f>GT_NG!Q35</f>
        <v>7.1926054303870588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54.14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818.74884978829277</v>
      </c>
      <c r="P35" s="36">
        <v>58.17</v>
      </c>
      <c r="Q35" s="36">
        <v>22.082539682539682</v>
      </c>
      <c r="R35" s="38">
        <v>26.289999999999996</v>
      </c>
      <c r="S35" s="38">
        <v>0</v>
      </c>
      <c r="T35" s="37">
        <f>SUMPRODUCT(LTA!J35:AN35,LTA!J$101:AN$101,LTA!J$104:AN$104)</f>
        <v>42.5</v>
      </c>
      <c r="U35" s="37">
        <f>SUMPRODUCT(LTA!J35:AN35,LTA!J$102:AN$102,LTA!J$104:AN$104)</f>
        <v>112.73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-100</v>
      </c>
      <c r="AC35">
        <f t="shared" si="0"/>
        <v>10.977441701702716</v>
      </c>
      <c r="AD35">
        <f t="shared" si="1"/>
        <v>978.52241319951668</v>
      </c>
      <c r="AE35">
        <f>'IDT-1'!C35</f>
        <v>-95</v>
      </c>
      <c r="AF35" s="24"/>
      <c r="AG35">
        <f t="shared" si="2"/>
        <v>883.52241319951668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-58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5.645859999999999</v>
      </c>
      <c r="E36">
        <f>GT_NG!Q36</f>
        <v>7.1486887835703001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54.14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780.02509624305856</v>
      </c>
      <c r="P36" s="36">
        <v>58.17</v>
      </c>
      <c r="Q36" s="36">
        <v>22.082539682539682</v>
      </c>
      <c r="R36" s="38">
        <v>26.3</v>
      </c>
      <c r="S36" s="38">
        <v>0</v>
      </c>
      <c r="T36" s="37">
        <f>SUMPRODUCT(LTA!J36:AN36,LTA!J$101:AN$101,LTA!J$104:AN$104)</f>
        <v>51.269999999999996</v>
      </c>
      <c r="U36" s="37">
        <f>SUMPRODUCT(LTA!J36:AN36,LTA!J$102:AN$102,LTA!J$104:AN$104)</f>
        <v>112.35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-100</v>
      </c>
      <c r="AC36">
        <f t="shared" si="0"/>
        <v>10.578343590766373</v>
      </c>
      <c r="AD36">
        <f t="shared" si="1"/>
        <v>965.55384111840215</v>
      </c>
      <c r="AE36">
        <f>'IDT-1'!C36</f>
        <v>-70</v>
      </c>
      <c r="AF36" s="24"/>
      <c r="AG36">
        <f t="shared" si="2"/>
        <v>895.55384111840215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-41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5.645859999999999</v>
      </c>
      <c r="E37">
        <f>GT_NG!Q37</f>
        <v>24.004861744150716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54.14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770.640766395073</v>
      </c>
      <c r="P37" s="36">
        <v>58.17</v>
      </c>
      <c r="Q37" s="36">
        <v>22.082539682539682</v>
      </c>
      <c r="R37" s="38">
        <v>26.3</v>
      </c>
      <c r="S37" s="38">
        <v>0</v>
      </c>
      <c r="T37" s="37">
        <f>SUMPRODUCT(LTA!J37:AN37,LTA!J$101:AN$101,LTA!J$104:AN$104)</f>
        <v>48.02</v>
      </c>
      <c r="U37" s="37">
        <f>SUMPRODUCT(LTA!J37:AN37,LTA!J$102:AN$102,LTA!J$104:AN$104)</f>
        <v>110.73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-100</v>
      </c>
      <c r="AC37">
        <f t="shared" si="0"/>
        <v>10.76962222740995</v>
      </c>
      <c r="AD37">
        <f t="shared" si="1"/>
        <v>947.96440559435325</v>
      </c>
      <c r="AE37">
        <f>'IDT-1'!C37</f>
        <v>-55</v>
      </c>
      <c r="AF37" s="24"/>
      <c r="AG37">
        <f t="shared" si="2"/>
        <v>892.96440559435325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-61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5.8791599999999997</v>
      </c>
      <c r="E38">
        <f>GT_NG!Q38</f>
        <v>24.004861744150716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54.14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763.2205884750731</v>
      </c>
      <c r="P38" s="36">
        <v>58.17</v>
      </c>
      <c r="Q38" s="36">
        <v>22.082539682539682</v>
      </c>
      <c r="R38" s="38">
        <v>26.3</v>
      </c>
      <c r="S38" s="38">
        <v>0</v>
      </c>
      <c r="T38" s="37">
        <f>SUMPRODUCT(LTA!J38:AN38,LTA!J$101:AN$101,LTA!J$104:AN$104)</f>
        <v>50.61</v>
      </c>
      <c r="U38" s="37">
        <f>SUMPRODUCT(LTA!J38:AN38,LTA!J$102:AN$102,LTA!J$104:AN$104)</f>
        <v>110.3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-100</v>
      </c>
      <c r="AC38">
        <f t="shared" si="0"/>
        <v>10.786694556956174</v>
      </c>
      <c r="AD38">
        <f t="shared" si="1"/>
        <v>935.92045534480724</v>
      </c>
      <c r="AE38">
        <f>'IDT-1'!C38</f>
        <v>-45</v>
      </c>
      <c r="AF38" s="24"/>
      <c r="AG38">
        <f t="shared" si="2"/>
        <v>890.92045534480724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-68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5.8791599999999997</v>
      </c>
      <c r="E39">
        <f>GT_NG!Q39</f>
        <v>6.156836953196696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54.14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759.81245742701162</v>
      </c>
      <c r="P39" s="36">
        <v>58.17</v>
      </c>
      <c r="Q39" s="36">
        <v>22.082539682539682</v>
      </c>
      <c r="R39" s="38">
        <v>26.3</v>
      </c>
      <c r="S39" s="38">
        <v>0</v>
      </c>
      <c r="T39" s="37">
        <f>SUMPRODUCT(LTA!J39:AN39,LTA!J$101:AN$101,LTA!J$104:AN$104)</f>
        <v>60.45</v>
      </c>
      <c r="U39" s="37">
        <f>SUMPRODUCT(LTA!J39:AN39,LTA!J$102:AN$102,LTA!J$104:AN$104)</f>
        <v>112.73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-100</v>
      </c>
      <c r="AC39">
        <f t="shared" si="0"/>
        <v>10.135172122615989</v>
      </c>
      <c r="AD39">
        <f t="shared" si="1"/>
        <v>995.58582194013184</v>
      </c>
      <c r="AE39">
        <f>'IDT-1'!C39</f>
        <v>-30</v>
      </c>
      <c r="AF39" s="24"/>
      <c r="AG39">
        <f t="shared" si="2"/>
        <v>965.58582194013184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5.8791599999999997</v>
      </c>
      <c r="E40">
        <f>GT_NG!Q40</f>
        <v>6.1470174365249317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54.14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751.64846699086013</v>
      </c>
      <c r="P40" s="36">
        <v>58.17</v>
      </c>
      <c r="Q40" s="36">
        <v>22.082539682539682</v>
      </c>
      <c r="R40" s="38">
        <v>26.3</v>
      </c>
      <c r="S40" s="38">
        <v>0</v>
      </c>
      <c r="T40" s="37">
        <f>SUMPRODUCT(LTA!J40:AN40,LTA!J$101:AN$101,LTA!J$104:AN$104)</f>
        <v>64.509999999999991</v>
      </c>
      <c r="U40" s="37">
        <f>SUMPRODUCT(LTA!J40:AN40,LTA!J$102:AN$102,LTA!J$104:AN$104)</f>
        <v>112.55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-100</v>
      </c>
      <c r="AC40">
        <f t="shared" si="0"/>
        <v>10.099104119012273</v>
      </c>
      <c r="AD40">
        <f t="shared" si="1"/>
        <v>991.32807999091233</v>
      </c>
      <c r="AE40">
        <f>'IDT-1'!C40</f>
        <v>-25</v>
      </c>
      <c r="AF40" s="24"/>
      <c r="AG40">
        <f t="shared" si="2"/>
        <v>966.32807999091233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5.8791599999999997</v>
      </c>
      <c r="E41">
        <f>GT_NG!Q41</f>
        <v>6.4297749567224463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54.14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744.38836330199683</v>
      </c>
      <c r="P41" s="36">
        <v>58.17</v>
      </c>
      <c r="Q41" s="36">
        <v>22.082539682539682</v>
      </c>
      <c r="R41" s="38">
        <v>26.3</v>
      </c>
      <c r="S41" s="38">
        <v>0</v>
      </c>
      <c r="T41" s="37">
        <f>SUMPRODUCT(LTA!J41:AN41,LTA!J$101:AN$101,LTA!J$104:AN$104)</f>
        <v>70.36</v>
      </c>
      <c r="U41" s="37">
        <f>SUMPRODUCT(LTA!J41:AN41,LTA!J$102:AN$102,LTA!J$104:AN$104)</f>
        <v>112.23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-100</v>
      </c>
      <c r="AC41">
        <f t="shared" si="0"/>
        <v>10.09047441119548</v>
      </c>
      <c r="AD41">
        <f t="shared" si="1"/>
        <v>990.30936353006337</v>
      </c>
      <c r="AE41">
        <f>'IDT-1'!C41</f>
        <v>-5</v>
      </c>
      <c r="AF41" s="24"/>
      <c r="AG41">
        <f t="shared" si="2"/>
        <v>985.30936353006337</v>
      </c>
      <c r="AI41" s="34">
        <f>PXIL!I41</f>
        <v>0</v>
      </c>
      <c r="AJ41" s="34">
        <f>PXIL!O41</f>
        <v>0</v>
      </c>
      <c r="AK41" s="34">
        <f>RTM_IEX!I41</f>
        <v>0.42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5.8791599999999997</v>
      </c>
      <c r="E42">
        <f>GT_NG!Q42</f>
        <v>7.0460473167916895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54.14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744.38836330199683</v>
      </c>
      <c r="P42" s="36">
        <v>58.17</v>
      </c>
      <c r="Q42" s="36">
        <v>22.082539682539682</v>
      </c>
      <c r="R42" s="38">
        <v>26.3</v>
      </c>
      <c r="S42" s="38">
        <v>0</v>
      </c>
      <c r="T42" s="37">
        <f>SUMPRODUCT(LTA!J42:AN42,LTA!J$101:AN$101,LTA!J$104:AN$104)</f>
        <v>76.83</v>
      </c>
      <c r="U42" s="37">
        <f>SUMPRODUCT(LTA!J42:AN42,LTA!J$102:AN$102,LTA!J$104:AN$104)</f>
        <v>111.89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-100</v>
      </c>
      <c r="AC42">
        <f t="shared" si="0"/>
        <v>10.151091099020064</v>
      </c>
      <c r="AD42">
        <f t="shared" si="1"/>
        <v>997.4650192023081</v>
      </c>
      <c r="AE42">
        <f>'IDT-1'!C42</f>
        <v>0</v>
      </c>
      <c r="AF42" s="24"/>
      <c r="AG42">
        <f t="shared" si="2"/>
        <v>997.4650192023081</v>
      </c>
      <c r="AI42" s="34">
        <f>PXIL!I42</f>
        <v>0</v>
      </c>
      <c r="AJ42" s="34">
        <f>PXIL!O42</f>
        <v>0</v>
      </c>
      <c r="AK42" s="34">
        <f>RTM_IEX!I42</f>
        <v>0.89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5.8791599999999997</v>
      </c>
      <c r="E43">
        <f>GT_NG!Q43</f>
        <v>7.0460473167916895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54.14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740.3531947309134</v>
      </c>
      <c r="P43" s="36">
        <v>58.17</v>
      </c>
      <c r="Q43" s="36">
        <v>22.082539682539682</v>
      </c>
      <c r="R43" s="38">
        <v>26.3</v>
      </c>
      <c r="S43" s="38">
        <v>0</v>
      </c>
      <c r="T43" s="37">
        <f>SUMPRODUCT(LTA!J43:AN43,LTA!J$101:AN$101,LTA!J$104:AN$104)</f>
        <v>83.98</v>
      </c>
      <c r="U43" s="37">
        <f>SUMPRODUCT(LTA!J43:AN43,LTA!J$102:AN$102,LTA!J$104:AN$104)</f>
        <v>111.39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-100</v>
      </c>
      <c r="AC43">
        <f t="shared" si="0"/>
        <v>10.174819683022964</v>
      </c>
      <c r="AD43">
        <f t="shared" si="1"/>
        <v>1000.2661220472219</v>
      </c>
      <c r="AE43">
        <f>'IDT-1'!C43</f>
        <v>0</v>
      </c>
      <c r="AF43" s="24"/>
      <c r="AG43">
        <f t="shared" si="2"/>
        <v>1000.2661220472219</v>
      </c>
      <c r="AI43" s="34">
        <f>PXIL!I43</f>
        <v>0</v>
      </c>
      <c r="AJ43" s="34">
        <f>PXIL!O43</f>
        <v>0</v>
      </c>
      <c r="AK43" s="34">
        <f>RTM_IEX!I43</f>
        <v>1.1000000000000001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5.8791599999999997</v>
      </c>
      <c r="E44">
        <f>GT_NG!Q44</f>
        <v>7.0460473167916895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54.144866112644067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740.62350033091343</v>
      </c>
      <c r="P44" s="36">
        <v>58.17</v>
      </c>
      <c r="Q44" s="36">
        <v>22.082539682539682</v>
      </c>
      <c r="R44" s="38">
        <v>26.3</v>
      </c>
      <c r="S44" s="38">
        <v>0</v>
      </c>
      <c r="T44" s="37">
        <f>SUMPRODUCT(LTA!J44:AN44,LTA!J$101:AN$101,LTA!J$104:AN$104)</f>
        <v>96.29</v>
      </c>
      <c r="U44" s="37">
        <f>SUMPRODUCT(LTA!J44:AN44,LTA!J$102:AN$102,LTA!J$104:AN$104)</f>
        <v>110.89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-100</v>
      </c>
      <c r="AC44">
        <f t="shared" si="0"/>
        <v>10.272723125409174</v>
      </c>
      <c r="AD44">
        <f t="shared" si="1"/>
        <v>1011.8233903174797</v>
      </c>
      <c r="AE44">
        <f>'IDT-1'!C44</f>
        <v>0</v>
      </c>
      <c r="AF44" s="24"/>
      <c r="AG44">
        <f t="shared" si="2"/>
        <v>1011.8233903174797</v>
      </c>
      <c r="AI44" s="34">
        <f>PXIL!I44</f>
        <v>0</v>
      </c>
      <c r="AJ44" s="34">
        <f>PXIL!O44</f>
        <v>0</v>
      </c>
      <c r="AK44" s="34">
        <f>RTM_IEX!I44</f>
        <v>0.67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5.8791599999999997</v>
      </c>
      <c r="E45">
        <f>GT_NG!Q45</f>
        <v>7.0460473167916895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54.144866112644067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751.39401207123456</v>
      </c>
      <c r="P45" s="36">
        <v>58.17</v>
      </c>
      <c r="Q45" s="36">
        <v>22.082539682539682</v>
      </c>
      <c r="R45" s="38">
        <v>26.3</v>
      </c>
      <c r="S45" s="38">
        <v>0</v>
      </c>
      <c r="T45" s="37">
        <f>SUMPRODUCT(LTA!J45:AN45,LTA!J$101:AN$101,LTA!J$104:AN$104)</f>
        <v>107.82000000000001</v>
      </c>
      <c r="U45" s="37">
        <f>SUMPRODUCT(LTA!J45:AN45,LTA!J$102:AN$102,LTA!J$104:AN$104)</f>
        <v>109.89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-100</v>
      </c>
      <c r="AC45">
        <f t="shared" si="0"/>
        <v>10.45206742402787</v>
      </c>
      <c r="AD45">
        <f t="shared" si="1"/>
        <v>1032.994557759182</v>
      </c>
      <c r="AE45">
        <f>'IDT-1'!C45</f>
        <v>-5</v>
      </c>
      <c r="AF45" s="24"/>
      <c r="AG45">
        <f t="shared" si="2"/>
        <v>1027.994557759182</v>
      </c>
      <c r="AI45" s="34">
        <f>PXIL!I45</f>
        <v>0</v>
      </c>
      <c r="AJ45" s="34">
        <f>PXIL!O45</f>
        <v>0</v>
      </c>
      <c r="AK45" s="34">
        <f>RTM_IEX!I45</f>
        <v>0.72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5.8791599999999997</v>
      </c>
      <c r="E46">
        <f>GT_NG!Q46</f>
        <v>8.0948936170212757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54.144866112644067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751.39401207123456</v>
      </c>
      <c r="P46" s="36">
        <v>58.17</v>
      </c>
      <c r="Q46" s="36">
        <v>22.082539682539682</v>
      </c>
      <c r="R46" s="38">
        <v>26.3</v>
      </c>
      <c r="S46" s="38">
        <v>0</v>
      </c>
      <c r="T46" s="37">
        <f>SUMPRODUCT(LTA!J46:AN46,LTA!J$101:AN$101,LTA!J$104:AN$104)</f>
        <v>121.08999999999999</v>
      </c>
      <c r="U46" s="37">
        <f>SUMPRODUCT(LTA!J46:AN46,LTA!J$102:AN$102,LTA!J$104:AN$104)</f>
        <v>109.23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-100</v>
      </c>
      <c r="AC46">
        <f t="shared" si="0"/>
        <v>10.567725732949798</v>
      </c>
      <c r="AD46">
        <f t="shared" si="1"/>
        <v>1046.6477457504895</v>
      </c>
      <c r="AE46">
        <f>'IDT-1'!C46</f>
        <v>-10</v>
      </c>
      <c r="AF46" s="24"/>
      <c r="AG46">
        <f t="shared" si="2"/>
        <v>1036.6477457504895</v>
      </c>
      <c r="AI46" s="34">
        <f>PXIL!I46</f>
        <v>0</v>
      </c>
      <c r="AJ46" s="34">
        <f>PXIL!O46</f>
        <v>0</v>
      </c>
      <c r="AK46" s="34">
        <f>RTM_IEX!I46</f>
        <v>0.83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5.8791599999999997</v>
      </c>
      <c r="E47">
        <f>GT_NG!Q47</f>
        <v>8.0948936170212757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54.14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743.84710654782577</v>
      </c>
      <c r="P47" s="36">
        <v>58.17</v>
      </c>
      <c r="Q47" s="36">
        <v>22.082539682539682</v>
      </c>
      <c r="R47" s="38">
        <v>26.3</v>
      </c>
      <c r="S47" s="38">
        <v>0</v>
      </c>
      <c r="T47" s="37">
        <f>SUMPRODUCT(LTA!J47:AN47,LTA!J$101:AN$101,LTA!J$104:AN$104)</f>
        <v>138.76999999999998</v>
      </c>
      <c r="U47" s="37">
        <f>SUMPRODUCT(LTA!J47:AN47,LTA!J$102:AN$102,LTA!J$104:AN$104)</f>
        <v>108.23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-150</v>
      </c>
      <c r="AC47">
        <f t="shared" si="0"/>
        <v>11.101308737451408</v>
      </c>
      <c r="AD47">
        <f t="shared" si="1"/>
        <v>1009.2123911099353</v>
      </c>
      <c r="AE47">
        <f>'IDT-1'!C47</f>
        <v>0</v>
      </c>
      <c r="AF47" s="24"/>
      <c r="AG47">
        <f t="shared" si="2"/>
        <v>1009.2123911099353</v>
      </c>
      <c r="AI47" s="34">
        <f>PXIL!I47</f>
        <v>0</v>
      </c>
      <c r="AJ47" s="34">
        <f>PXIL!O47</f>
        <v>0</v>
      </c>
      <c r="AK47" s="34">
        <f>RTM_IEX!I47</f>
        <v>4.8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5.8791599999999997</v>
      </c>
      <c r="E48">
        <f>GT_NG!Q48</f>
        <v>8.0948936170212757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54.14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743.27946468623156</v>
      </c>
      <c r="P48" s="36">
        <v>58.17</v>
      </c>
      <c r="Q48" s="36">
        <v>22.082539682539682</v>
      </c>
      <c r="R48" s="38">
        <v>26.3</v>
      </c>
      <c r="S48" s="38">
        <v>0</v>
      </c>
      <c r="T48" s="37">
        <f>SUMPRODUCT(LTA!J48:AN48,LTA!J$101:AN$101,LTA!J$104:AN$104)</f>
        <v>157.20999999999998</v>
      </c>
      <c r="U48" s="37">
        <f>SUMPRODUCT(LTA!J48:AN48,LTA!J$102:AN$102,LTA!J$104:AN$104)</f>
        <v>107.63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-150</v>
      </c>
      <c r="AC48">
        <f t="shared" si="0"/>
        <v>11.246312545814016</v>
      </c>
      <c r="AD48">
        <f t="shared" si="1"/>
        <v>1026.3297454399785</v>
      </c>
      <c r="AE48">
        <f>'IDT-1'!C48</f>
        <v>-65</v>
      </c>
      <c r="AF48" s="24"/>
      <c r="AG48">
        <f t="shared" si="2"/>
        <v>961.32974543997852</v>
      </c>
      <c r="AI48" s="34">
        <f>PXIL!I48</f>
        <v>0</v>
      </c>
      <c r="AJ48" s="34">
        <f>PXIL!O48</f>
        <v>0</v>
      </c>
      <c r="AK48" s="34">
        <f>RTM_IEX!I48</f>
        <v>4.79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5.8791599999999997</v>
      </c>
      <c r="E49">
        <f>GT_NG!Q49</f>
        <v>8.0948936170212757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54.14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743.27946468623156</v>
      </c>
      <c r="P49" s="36">
        <v>58.17</v>
      </c>
      <c r="Q49" s="36">
        <v>22.082539682539682</v>
      </c>
      <c r="R49" s="38">
        <v>26.3</v>
      </c>
      <c r="S49" s="38">
        <v>0</v>
      </c>
      <c r="T49" s="37">
        <f>SUMPRODUCT(LTA!J49:AN49,LTA!J$101:AN$101,LTA!J$104:AN$104)</f>
        <v>221.31000000000003</v>
      </c>
      <c r="U49" s="37">
        <f>SUMPRODUCT(LTA!J49:AN49,LTA!J$102:AN$102,LTA!J$104:AN$104)</f>
        <v>107.63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-150</v>
      </c>
      <c r="AC49">
        <f t="shared" si="0"/>
        <v>11.809028545814016</v>
      </c>
      <c r="AD49">
        <f t="shared" si="1"/>
        <v>1092.7570294399784</v>
      </c>
      <c r="AE49">
        <f>'IDT-1'!C49</f>
        <v>-85</v>
      </c>
      <c r="AF49" s="24"/>
      <c r="AG49">
        <f t="shared" si="2"/>
        <v>1007.7570294399784</v>
      </c>
      <c r="AI49" s="34">
        <f>PXIL!I49</f>
        <v>0</v>
      </c>
      <c r="AJ49" s="34">
        <f>PXIL!O49</f>
        <v>0</v>
      </c>
      <c r="AK49" s="34">
        <f>RTM_IEX!I49</f>
        <v>7.68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5.8791599999999997</v>
      </c>
      <c r="E50">
        <f>GT_NG!Q50</f>
        <v>8.0948936170212757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54.14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743.34218636765956</v>
      </c>
      <c r="P50" s="36">
        <v>58.17</v>
      </c>
      <c r="Q50" s="36">
        <v>22.082539682539682</v>
      </c>
      <c r="R50" s="38">
        <v>26.3</v>
      </c>
      <c r="S50" s="38">
        <v>0</v>
      </c>
      <c r="T50" s="37">
        <f>SUMPRODUCT(LTA!J50:AN50,LTA!J$101:AN$101,LTA!J$104:AN$104)</f>
        <v>228.75000000000003</v>
      </c>
      <c r="U50" s="37">
        <f>SUMPRODUCT(LTA!J50:AN50,LTA!J$102:AN$102,LTA!J$104:AN$104)</f>
        <v>107.63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-105</v>
      </c>
      <c r="AA50" s="75">
        <f>STOA!I50</f>
        <v>0</v>
      </c>
      <c r="AB50" s="75">
        <f>-STOA!O50</f>
        <v>-150</v>
      </c>
      <c r="AC50">
        <f t="shared" si="0"/>
        <v>12.806966969051365</v>
      </c>
      <c r="AD50">
        <f t="shared" si="1"/>
        <v>999.67181269816933</v>
      </c>
      <c r="AE50">
        <f>'IDT-1'!C50</f>
        <v>-12</v>
      </c>
      <c r="AF50" s="24"/>
      <c r="AG50">
        <f t="shared" si="2"/>
        <v>987.67181269816933</v>
      </c>
      <c r="AI50" s="34">
        <f>PXIL!I50</f>
        <v>0</v>
      </c>
      <c r="AJ50" s="34">
        <f>PXIL!O50</f>
        <v>0</v>
      </c>
      <c r="AK50" s="34">
        <f>RTM_IEX!I50</f>
        <v>13.09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5.8791599999999997</v>
      </c>
      <c r="E51">
        <f>GT_NG!Q51</f>
        <v>8.0948936170212757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54.999016144179592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743.34218636765956</v>
      </c>
      <c r="P51" s="36">
        <v>58.17</v>
      </c>
      <c r="Q51" s="36">
        <v>22.082539682539682</v>
      </c>
      <c r="R51" s="38">
        <v>26.3</v>
      </c>
      <c r="S51" s="38">
        <v>0</v>
      </c>
      <c r="T51" s="37">
        <f>SUMPRODUCT(LTA!J51:AN51,LTA!J$101:AN$101,LTA!J$104:AN$104)</f>
        <v>234.69000000000003</v>
      </c>
      <c r="U51" s="37">
        <f>SUMPRODUCT(LTA!J51:AN51,LTA!J$102:AN$102,LTA!J$104:AN$104)</f>
        <v>107.63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-105</v>
      </c>
      <c r="AA51" s="75">
        <f>STOA!I51</f>
        <v>0</v>
      </c>
      <c r="AB51" s="75">
        <f>-STOA!O51</f>
        <v>-150</v>
      </c>
      <c r="AC51">
        <f t="shared" si="0"/>
        <v>12.977730704662472</v>
      </c>
      <c r="AD51">
        <f t="shared" si="1"/>
        <v>1019.8300651067375</v>
      </c>
      <c r="AE51">
        <f>'IDT-1'!C51</f>
        <v>-37</v>
      </c>
      <c r="AF51" s="24"/>
      <c r="AG51">
        <f t="shared" si="2"/>
        <v>982.83006510673749</v>
      </c>
      <c r="AI51" s="34">
        <f>PXIL!I51</f>
        <v>0</v>
      </c>
      <c r="AJ51" s="34">
        <f>PXIL!O51</f>
        <v>0</v>
      </c>
      <c r="AK51" s="34">
        <f>RTM_IEX!I51</f>
        <v>26.62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5.8791599999999997</v>
      </c>
      <c r="E52">
        <f>GT_NG!Q52</f>
        <v>8.0948936170212757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54.999016144179592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740.41053702733848</v>
      </c>
      <c r="P52" s="36">
        <v>58.17</v>
      </c>
      <c r="Q52" s="36">
        <v>22.082539682539682</v>
      </c>
      <c r="R52" s="38">
        <v>26.3</v>
      </c>
      <c r="S52" s="38">
        <v>0</v>
      </c>
      <c r="T52" s="37">
        <f>SUMPRODUCT(LTA!J52:AN52,LTA!J$101:AN$101,LTA!J$104:AN$104)</f>
        <v>240.25000000000003</v>
      </c>
      <c r="U52" s="37">
        <f>SUMPRODUCT(LTA!J52:AN52,LTA!J$102:AN$102,LTA!J$104:AN$104)</f>
        <v>107.63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-105</v>
      </c>
      <c r="AA52" s="75">
        <f>STOA!I52</f>
        <v>0</v>
      </c>
      <c r="AB52" s="75">
        <f>-STOA!O52</f>
        <v>-150</v>
      </c>
      <c r="AC52">
        <f t="shared" si="0"/>
        <v>13.037524850203773</v>
      </c>
      <c r="AD52">
        <f t="shared" si="1"/>
        <v>1026.888621620875</v>
      </c>
      <c r="AE52">
        <f>'IDT-1'!C52</f>
        <v>-47</v>
      </c>
      <c r="AF52" s="24"/>
      <c r="AG52">
        <f t="shared" si="2"/>
        <v>979.88862162087503</v>
      </c>
      <c r="AI52" s="34">
        <f>PXIL!I52</f>
        <v>0</v>
      </c>
      <c r="AJ52" s="34">
        <f>PXIL!O52</f>
        <v>0</v>
      </c>
      <c r="AK52" s="34">
        <f>RTM_IEX!I52</f>
        <v>31.11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5.8791599999999997</v>
      </c>
      <c r="E53">
        <f>GT_NG!Q53</f>
        <v>8.0948936170212757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54.999016144179592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740.41015249755367</v>
      </c>
      <c r="P53" s="36">
        <v>58.17</v>
      </c>
      <c r="Q53" s="36">
        <v>22.082539682539682</v>
      </c>
      <c r="R53" s="38">
        <v>26.3</v>
      </c>
      <c r="S53" s="38">
        <v>0</v>
      </c>
      <c r="T53" s="37">
        <f>SUMPRODUCT(LTA!J53:AN53,LTA!J$101:AN$101,LTA!J$104:AN$104)</f>
        <v>247.68</v>
      </c>
      <c r="U53" s="37">
        <f>SUMPRODUCT(LTA!J53:AN53,LTA!J$102:AN$102,LTA!J$104:AN$104)</f>
        <v>107.63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-135</v>
      </c>
      <c r="AA53" s="75">
        <f>STOA!I53</f>
        <v>0</v>
      </c>
      <c r="AB53" s="75">
        <f>-STOA!O53</f>
        <v>-150</v>
      </c>
      <c r="AC53">
        <f t="shared" si="0"/>
        <v>13.173216351900257</v>
      </c>
      <c r="AD53">
        <f t="shared" si="1"/>
        <v>982.65254558939421</v>
      </c>
      <c r="AE53">
        <f>'IDT-1'!C53</f>
        <v>-30</v>
      </c>
      <c r="AF53" s="24"/>
      <c r="AG53">
        <f t="shared" si="2"/>
        <v>952.65254558939421</v>
      </c>
      <c r="AI53" s="34">
        <f>PXIL!I53</f>
        <v>0</v>
      </c>
      <c r="AJ53" s="34">
        <f>PXIL!O53</f>
        <v>0</v>
      </c>
      <c r="AK53" s="34">
        <f>RTM_IEX!I53</f>
        <v>9.58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5.8791599999999997</v>
      </c>
      <c r="E54">
        <f>GT_NG!Q54</f>
        <v>8.0948936170212757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44.999157342821022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717.13414197416319</v>
      </c>
      <c r="P54" s="36">
        <v>58.17</v>
      </c>
      <c r="Q54" s="36">
        <v>22.082539682539682</v>
      </c>
      <c r="R54" s="38">
        <v>26.3</v>
      </c>
      <c r="S54" s="38">
        <v>0</v>
      </c>
      <c r="T54" s="37">
        <f>SUMPRODUCT(LTA!J54:AN54,LTA!J$101:AN$101,LTA!J$104:AN$104)</f>
        <v>249.35</v>
      </c>
      <c r="U54" s="37">
        <f>SUMPRODUCT(LTA!J54:AN54,LTA!J$102:AN$102,LTA!J$104:AN$104)</f>
        <v>107.63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-108</v>
      </c>
      <c r="AA54" s="75">
        <f>STOA!I54</f>
        <v>0</v>
      </c>
      <c r="AB54" s="75">
        <f>-STOA!O54</f>
        <v>-150</v>
      </c>
      <c r="AC54">
        <f t="shared" si="0"/>
        <v>12.852668522747031</v>
      </c>
      <c r="AD54">
        <f t="shared" si="1"/>
        <v>938.78722409379816</v>
      </c>
      <c r="AE54">
        <f>'IDT-1'!C54</f>
        <v>0</v>
      </c>
      <c r="AF54" s="24"/>
      <c r="AG54">
        <f t="shared" si="2"/>
        <v>938.78722409379816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-30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5.8791599999999997</v>
      </c>
      <c r="E55">
        <f>GT_NG!Q55</f>
        <v>8.0948936170212757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46.22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620.71534270620839</v>
      </c>
      <c r="P55" s="36">
        <v>58.17</v>
      </c>
      <c r="Q55" s="36">
        <v>9.641293959731545</v>
      </c>
      <c r="R55" s="38">
        <v>26.3</v>
      </c>
      <c r="S55" s="38">
        <v>0</v>
      </c>
      <c r="T55" s="37">
        <f>SUMPRODUCT(LTA!J55:AN55,LTA!J$101:AN$101,LTA!J$104:AN$104)</f>
        <v>249.67000000000002</v>
      </c>
      <c r="U55" s="37">
        <f>SUMPRODUCT(LTA!J55:AN55,LTA!J$102:AN$102,LTA!J$104:AN$104)</f>
        <v>107.63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-42</v>
      </c>
      <c r="AA55" s="75">
        <f>STOA!I55</f>
        <v>0</v>
      </c>
      <c r="AB55" s="75">
        <f>-STOA!O55</f>
        <v>-150</v>
      </c>
      <c r="AC55">
        <f t="shared" si="0"/>
        <v>11.307379236053354</v>
      </c>
      <c r="AD55">
        <f t="shared" si="1"/>
        <v>909.01331104690769</v>
      </c>
      <c r="AE55">
        <f>'IDT-1'!C55</f>
        <v>0</v>
      </c>
      <c r="AF55" s="24"/>
      <c r="AG55">
        <f t="shared" si="2"/>
        <v>909.01331104690769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-20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5.8791599999999997</v>
      </c>
      <c r="E56">
        <f>GT_NG!Q56</f>
        <v>8.0948936170212757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46.22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619.31601296372992</v>
      </c>
      <c r="P56" s="36">
        <v>58.17</v>
      </c>
      <c r="Q56" s="36">
        <v>9.641293959731545</v>
      </c>
      <c r="R56" s="38">
        <v>26.3</v>
      </c>
      <c r="S56" s="38">
        <v>0</v>
      </c>
      <c r="T56" s="37">
        <f>SUMPRODUCT(LTA!J56:AN56,LTA!J$101:AN$101,LTA!J$104:AN$104)</f>
        <v>249.57000000000002</v>
      </c>
      <c r="U56" s="37">
        <f>SUMPRODUCT(LTA!J56:AN56,LTA!J$102:AN$102,LTA!J$104:AN$104)</f>
        <v>107.63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-77</v>
      </c>
      <c r="AA56" s="75">
        <f>STOA!I56</f>
        <v>0</v>
      </c>
      <c r="AB56" s="75">
        <f>-STOA!O56</f>
        <v>-150</v>
      </c>
      <c r="AC56">
        <f t="shared" si="0"/>
        <v>11.506563809338763</v>
      </c>
      <c r="AD56">
        <f t="shared" si="1"/>
        <v>882.31479673114382</v>
      </c>
      <c r="AE56">
        <f>'IDT-1'!C56</f>
        <v>0</v>
      </c>
      <c r="AF56" s="24"/>
      <c r="AG56">
        <f t="shared" si="2"/>
        <v>882.31479673114382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5.8791599999999997</v>
      </c>
      <c r="E57">
        <f>GT_NG!Q57</f>
        <v>8.0948936170212757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46.22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620.88394387861581</v>
      </c>
      <c r="P57" s="36">
        <v>58.17</v>
      </c>
      <c r="Q57" s="36">
        <v>9.641293959731545</v>
      </c>
      <c r="R57" s="38">
        <v>26.3</v>
      </c>
      <c r="S57" s="38">
        <v>0</v>
      </c>
      <c r="T57" s="37">
        <f>SUMPRODUCT(LTA!J57:AN57,LTA!J$101:AN$101,LTA!J$104:AN$104)</f>
        <v>248.4</v>
      </c>
      <c r="U57" s="37">
        <f>SUMPRODUCT(LTA!J57:AN57,LTA!J$102:AN$102,LTA!J$104:AN$104)</f>
        <v>105.13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-108.8</v>
      </c>
      <c r="AA57" s="75">
        <f>STOA!I57</f>
        <v>0</v>
      </c>
      <c r="AB57" s="75">
        <f>-STOA!O57</f>
        <v>-150</v>
      </c>
      <c r="AC57">
        <f t="shared" si="0"/>
        <v>11.673577667426386</v>
      </c>
      <c r="AD57">
        <f t="shared" si="1"/>
        <v>858.24571378794212</v>
      </c>
      <c r="AE57">
        <f>'IDT-1'!C57</f>
        <v>0</v>
      </c>
      <c r="AF57" s="24"/>
      <c r="AG57">
        <f t="shared" si="2"/>
        <v>858.24571378794212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5.8791599999999997</v>
      </c>
      <c r="E58">
        <f>GT_NG!Q58</f>
        <v>8.0948936170212757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46.22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620.8839702971477</v>
      </c>
      <c r="P58" s="36">
        <v>58.17</v>
      </c>
      <c r="Q58" s="36">
        <v>9.641293959731545</v>
      </c>
      <c r="R58" s="38">
        <v>26.3</v>
      </c>
      <c r="S58" s="38">
        <v>0</v>
      </c>
      <c r="T58" s="37">
        <f>SUMPRODUCT(LTA!J58:AN58,LTA!J$101:AN$101,LTA!J$104:AN$104)</f>
        <v>240.73000000000002</v>
      </c>
      <c r="U58" s="37">
        <f>SUMPRODUCT(LTA!J58:AN58,LTA!J$102:AN$102,LTA!J$104:AN$104)</f>
        <v>105.13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-92</v>
      </c>
      <c r="AA58" s="75">
        <f>STOA!I58</f>
        <v>0</v>
      </c>
      <c r="AB58" s="75">
        <f>-STOA!O58</f>
        <v>-150</v>
      </c>
      <c r="AC58">
        <f t="shared" si="0"/>
        <v>11.466834439563918</v>
      </c>
      <c r="AD58">
        <f t="shared" si="1"/>
        <v>867.5824834343365</v>
      </c>
      <c r="AE58">
        <f>'IDT-1'!C58</f>
        <v>0</v>
      </c>
      <c r="AF58" s="24"/>
      <c r="AG58">
        <f t="shared" si="2"/>
        <v>867.5824834343365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5.8791599999999997</v>
      </c>
      <c r="E59">
        <f>GT_NG!Q59</f>
        <v>8.0948936170212757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46.22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620.88403951930673</v>
      </c>
      <c r="P59" s="36">
        <v>58.17</v>
      </c>
      <c r="Q59" s="36">
        <v>9.641293959731545</v>
      </c>
      <c r="R59" s="38">
        <v>26.3</v>
      </c>
      <c r="S59" s="38">
        <v>0</v>
      </c>
      <c r="T59" s="37">
        <f>SUMPRODUCT(LTA!J59:AN59,LTA!J$101:AN$101,LTA!J$104:AN$104)</f>
        <v>228.79000000000002</v>
      </c>
      <c r="U59" s="37">
        <f>SUMPRODUCT(LTA!J59:AN59,LTA!J$102:AN$102,LTA!J$104:AN$104)</f>
        <v>105.13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-102</v>
      </c>
      <c r="AA59" s="75">
        <f>STOA!I59</f>
        <v>0</v>
      </c>
      <c r="AB59" s="75">
        <f>-STOA!O59</f>
        <v>-150</v>
      </c>
      <c r="AC59">
        <f t="shared" si="0"/>
        <v>11.815642598278945</v>
      </c>
      <c r="AD59">
        <f t="shared" si="1"/>
        <v>888.67374449778049</v>
      </c>
      <c r="AE59">
        <f>'IDT-1'!C59</f>
        <v>0</v>
      </c>
      <c r="AF59" s="24"/>
      <c r="AG59">
        <f t="shared" si="2"/>
        <v>888.67374449778049</v>
      </c>
      <c r="AI59" s="34">
        <f>PXIL!I59</f>
        <v>0</v>
      </c>
      <c r="AJ59" s="34">
        <f>PXIL!O59</f>
        <v>0</v>
      </c>
      <c r="AK59" s="34">
        <f>RTM_IEX!I59</f>
        <v>43.38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5.8791599999999997</v>
      </c>
      <c r="E60">
        <f>GT_NG!Q60</f>
        <v>8.0948936170212757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46.22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620.88409474231094</v>
      </c>
      <c r="P60" s="36">
        <v>58.17</v>
      </c>
      <c r="Q60" s="36">
        <v>9.641293959731545</v>
      </c>
      <c r="R60" s="38">
        <v>26.3</v>
      </c>
      <c r="S60" s="38">
        <v>0</v>
      </c>
      <c r="T60" s="37">
        <f>SUMPRODUCT(LTA!J60:AN60,LTA!J$101:AN$101,LTA!J$104:AN$104)</f>
        <v>221.18</v>
      </c>
      <c r="U60" s="37">
        <f>SUMPRODUCT(LTA!J60:AN60,LTA!J$102:AN$102,LTA!J$104:AN$104)</f>
        <v>105.13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-97</v>
      </c>
      <c r="AA60" s="75">
        <f>STOA!I60</f>
        <v>0</v>
      </c>
      <c r="AB60" s="75">
        <f>-STOA!O60</f>
        <v>-150</v>
      </c>
      <c r="AC60">
        <f t="shared" si="0"/>
        <v>11.709363273527735</v>
      </c>
      <c r="AD60">
        <f t="shared" si="1"/>
        <v>886.170079045536</v>
      </c>
      <c r="AE60">
        <f>'IDT-1'!C60</f>
        <v>0</v>
      </c>
      <c r="AF60" s="24"/>
      <c r="AG60">
        <f t="shared" si="2"/>
        <v>886.170079045536</v>
      </c>
      <c r="AI60" s="34">
        <f>PXIL!I60</f>
        <v>0</v>
      </c>
      <c r="AJ60" s="34">
        <f>PXIL!O60</f>
        <v>0</v>
      </c>
      <c r="AK60" s="34">
        <f>RTM_IEX!I60</f>
        <v>43.38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5.8791599999999997</v>
      </c>
      <c r="E61">
        <f>GT_NG!Q61</f>
        <v>8.0948936170212757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46.22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668.93292735848536</v>
      </c>
      <c r="P61" s="36">
        <v>58.17</v>
      </c>
      <c r="Q61" s="36">
        <v>9.641293959731545</v>
      </c>
      <c r="R61" s="38">
        <v>26.3</v>
      </c>
      <c r="S61" s="38">
        <v>0</v>
      </c>
      <c r="T61" s="37">
        <f>SUMPRODUCT(LTA!J61:AN61,LTA!J$101:AN$101,LTA!J$104:AN$104)</f>
        <v>217.22</v>
      </c>
      <c r="U61" s="37">
        <f>SUMPRODUCT(LTA!J61:AN61,LTA!J$102:AN$102,LTA!J$104:AN$104)</f>
        <v>105.13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-87</v>
      </c>
      <c r="AA61" s="75">
        <f>STOA!I61</f>
        <v>0</v>
      </c>
      <c r="AB61" s="75">
        <f>-STOA!O61</f>
        <v>-150</v>
      </c>
      <c r="AC61">
        <f t="shared" si="0"/>
        <v>11.63060589025471</v>
      </c>
      <c r="AD61">
        <f t="shared" si="1"/>
        <v>896.95766904498339</v>
      </c>
      <c r="AE61">
        <f>'IDT-1'!C61</f>
        <v>0</v>
      </c>
      <c r="AF61" s="24"/>
      <c r="AG61">
        <f t="shared" si="2"/>
        <v>896.95766904498339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5.8791599999999997</v>
      </c>
      <c r="E62">
        <f>GT_NG!Q62</f>
        <v>8.0948936170212757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46.22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699.67682796766371</v>
      </c>
      <c r="P62" s="36">
        <v>58.17</v>
      </c>
      <c r="Q62" s="36">
        <v>22.082539682539682</v>
      </c>
      <c r="R62" s="38">
        <v>26.3</v>
      </c>
      <c r="S62" s="38">
        <v>0</v>
      </c>
      <c r="T62" s="37">
        <f>SUMPRODUCT(LTA!J62:AN62,LTA!J$101:AN$101,LTA!J$104:AN$104)</f>
        <v>203.93</v>
      </c>
      <c r="U62" s="37">
        <f>SUMPRODUCT(LTA!J62:AN62,LTA!J$102:AN$102,LTA!J$104:AN$104)</f>
        <v>105.13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-127</v>
      </c>
      <c r="AA62" s="75">
        <f>STOA!I62</f>
        <v>0</v>
      </c>
      <c r="AB62" s="75">
        <f>-STOA!O62</f>
        <v>-150</v>
      </c>
      <c r="AC62">
        <f t="shared" si="0"/>
        <v>12.220571428438957</v>
      </c>
      <c r="AD62">
        <f t="shared" si="1"/>
        <v>886.26284983878554</v>
      </c>
      <c r="AE62">
        <f>'IDT-1'!C62</f>
        <v>0</v>
      </c>
      <c r="AF62" s="24"/>
      <c r="AG62">
        <f t="shared" si="2"/>
        <v>886.26284983878554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5.8791599999999997</v>
      </c>
      <c r="E63">
        <f>GT_NG!Q63</f>
        <v>8.0948936170212757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44.999157342821022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707.78542440399815</v>
      </c>
      <c r="P63" s="36">
        <v>58.17</v>
      </c>
      <c r="Q63" s="36">
        <v>22.082539682539682</v>
      </c>
      <c r="R63" s="38">
        <v>26.3</v>
      </c>
      <c r="S63" s="38">
        <v>0</v>
      </c>
      <c r="T63" s="37">
        <f>SUMPRODUCT(LTA!J63:AN63,LTA!J$101:AN$101,LTA!J$104:AN$104)</f>
        <v>186.17000000000002</v>
      </c>
      <c r="U63" s="37">
        <f>SUMPRODUCT(LTA!J63:AN63,LTA!J$102:AN$102,LTA!J$104:AN$104)</f>
        <v>105.13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-132</v>
      </c>
      <c r="AA63" s="75">
        <f>STOA!I63</f>
        <v>0</v>
      </c>
      <c r="AB63" s="75">
        <f>-STOA!O63</f>
        <v>-150</v>
      </c>
      <c r="AC63">
        <f t="shared" si="0"/>
        <v>12.171600348808308</v>
      </c>
      <c r="AD63">
        <f t="shared" si="1"/>
        <v>870.43957469757186</v>
      </c>
      <c r="AE63">
        <f>'IDT-1'!C63</f>
        <v>0</v>
      </c>
      <c r="AF63" s="24"/>
      <c r="AG63">
        <f t="shared" si="2"/>
        <v>870.43957469757186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5.8791599999999997</v>
      </c>
      <c r="E64">
        <f>GT_NG!Q64</f>
        <v>8.0948936170212757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44.999157342821022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709.39441155863005</v>
      </c>
      <c r="P64" s="36">
        <v>58.17</v>
      </c>
      <c r="Q64" s="36">
        <v>22.082539682539682</v>
      </c>
      <c r="R64" s="38">
        <v>26.3</v>
      </c>
      <c r="S64" s="38">
        <v>0</v>
      </c>
      <c r="T64" s="37">
        <f>SUMPRODUCT(LTA!J64:AN64,LTA!J$101:AN$101,LTA!J$104:AN$104)</f>
        <v>171.75</v>
      </c>
      <c r="U64" s="37">
        <f>SUMPRODUCT(LTA!J64:AN64,LTA!J$102:AN$102,LTA!J$104:AN$104)</f>
        <v>105.13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-130.5</v>
      </c>
      <c r="AA64" s="75">
        <f>STOA!I64</f>
        <v>0</v>
      </c>
      <c r="AB64" s="75">
        <f>-STOA!O64</f>
        <v>-150</v>
      </c>
      <c r="AC64">
        <f t="shared" si="0"/>
        <v>12.051281104319884</v>
      </c>
      <c r="AD64">
        <f t="shared" si="1"/>
        <v>859.24888109669212</v>
      </c>
      <c r="AE64">
        <f>'IDT-1'!C64</f>
        <v>0</v>
      </c>
      <c r="AF64" s="24"/>
      <c r="AG64">
        <f t="shared" si="2"/>
        <v>859.24888109669212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5.8791599999999997</v>
      </c>
      <c r="E65">
        <f>GT_NG!Q65</f>
        <v>8.0948936170212757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44.999244395936529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699.75431076061273</v>
      </c>
      <c r="P65" s="36">
        <v>58.17</v>
      </c>
      <c r="Q65" s="36">
        <v>22.082539682539682</v>
      </c>
      <c r="R65" s="38">
        <v>26.3</v>
      </c>
      <c r="S65" s="38">
        <v>0</v>
      </c>
      <c r="T65" s="37">
        <f>SUMPRODUCT(LTA!J65:AN65,LTA!J$101:AN$101,LTA!J$104:AN$104)</f>
        <v>154.41</v>
      </c>
      <c r="U65" s="37">
        <f>SUMPRODUCT(LTA!J65:AN65,LTA!J$102:AN$102,LTA!J$104:AN$104)</f>
        <v>105.13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-117</v>
      </c>
      <c r="AA65" s="75">
        <f>STOA!I65</f>
        <v>0</v>
      </c>
      <c r="AB65" s="75">
        <f>-STOA!O65</f>
        <v>-150</v>
      </c>
      <c r="AC65">
        <f t="shared" si="0"/>
        <v>11.710288359576705</v>
      </c>
      <c r="AD65">
        <f t="shared" si="1"/>
        <v>846.10986009653334</v>
      </c>
      <c r="AE65">
        <f>'IDT-1'!C65</f>
        <v>0</v>
      </c>
      <c r="AF65" s="24"/>
      <c r="AG65">
        <f t="shared" si="2"/>
        <v>846.10986009653334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5.8791599999999997</v>
      </c>
      <c r="E66">
        <f>GT_NG!Q66</f>
        <v>8.0948936170212757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44.999244395936529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709.39424627686162</v>
      </c>
      <c r="P66" s="36">
        <v>58.17</v>
      </c>
      <c r="Q66" s="36">
        <v>22.082539682539682</v>
      </c>
      <c r="R66" s="38">
        <v>26.3</v>
      </c>
      <c r="S66" s="38">
        <v>0</v>
      </c>
      <c r="T66" s="37">
        <f>SUMPRODUCT(LTA!J66:AN66,LTA!J$101:AN$101,LTA!J$104:AN$104)</f>
        <v>137.82999999999998</v>
      </c>
      <c r="U66" s="37">
        <f>SUMPRODUCT(LTA!J66:AN66,LTA!J$102:AN$102,LTA!J$104:AN$104)</f>
        <v>105.13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-102</v>
      </c>
      <c r="AA66" s="75">
        <f>STOA!I66</f>
        <v>0</v>
      </c>
      <c r="AB66" s="75">
        <f>-STOA!O66</f>
        <v>-150</v>
      </c>
      <c r="AC66">
        <f t="shared" si="0"/>
        <v>11.52492445203986</v>
      </c>
      <c r="AD66">
        <f t="shared" si="1"/>
        <v>854.35515952031915</v>
      </c>
      <c r="AE66">
        <f>'IDT-1'!C66</f>
        <v>0</v>
      </c>
      <c r="AF66" s="24"/>
      <c r="AG66">
        <f t="shared" si="2"/>
        <v>854.35515952031915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5.8791599999999997</v>
      </c>
      <c r="E67">
        <f>GT_NG!Q67</f>
        <v>8.0948936170212757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44.999244395936529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746.22899034776549</v>
      </c>
      <c r="P67" s="36">
        <v>58.17</v>
      </c>
      <c r="Q67" s="36">
        <v>22.082539682539682</v>
      </c>
      <c r="R67" s="38">
        <v>17.192656467315715</v>
      </c>
      <c r="S67" s="38">
        <v>0</v>
      </c>
      <c r="T67" s="37">
        <f>SUMPRODUCT(LTA!J67:AN67,LTA!J$101:AN$101,LTA!J$104:AN$104)</f>
        <v>120.1</v>
      </c>
      <c r="U67" s="37">
        <f>SUMPRODUCT(LTA!J67:AN67,LTA!J$102:AN$102,LTA!J$104:AN$104)</f>
        <v>105.13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-113</v>
      </c>
      <c r="AA67" s="75">
        <f>STOA!I67</f>
        <v>0</v>
      </c>
      <c r="AB67" s="75">
        <f>-STOA!O67</f>
        <v>-150</v>
      </c>
      <c r="AC67">
        <f t="shared" si="0"/>
        <v>11.702085351534684</v>
      </c>
      <c r="AD67">
        <f t="shared" si="1"/>
        <v>853.17539915904388</v>
      </c>
      <c r="AE67">
        <f>'IDT-1'!C67</f>
        <v>0</v>
      </c>
      <c r="AF67" s="24"/>
      <c r="AG67">
        <f t="shared" si="2"/>
        <v>853.17539915904388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5.8791599999999997</v>
      </c>
      <c r="E68">
        <f>GT_NG!Q68</f>
        <v>8.0948936170212757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54.999113689469013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750.20479824378219</v>
      </c>
      <c r="P68" s="36">
        <v>58.17</v>
      </c>
      <c r="Q68" s="36">
        <v>22.082539682539682</v>
      </c>
      <c r="R68" s="38">
        <v>5.68</v>
      </c>
      <c r="S68" s="38">
        <v>0</v>
      </c>
      <c r="T68" s="37">
        <f>SUMPRODUCT(LTA!J68:AN68,LTA!J$101:AN$101,LTA!J$104:AN$104)</f>
        <v>99.61</v>
      </c>
      <c r="U68" s="37">
        <f>SUMPRODUCT(LTA!J68:AN68,LTA!J$102:AN$102,LTA!J$104:AN$104)</f>
        <v>105.13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-160</v>
      </c>
      <c r="AA68" s="75">
        <f>STOA!I68</f>
        <v>0</v>
      </c>
      <c r="AB68" s="75">
        <f>-STOA!O68</f>
        <v>-150</v>
      </c>
      <c r="AC68">
        <f t="shared" ref="AC68:AC98" si="3">SUMIF(B68:AB68,"&gt;0")*$AC$2-SUMIF(B68:AB68,"&lt;0")*($AC$2/(1-$AC$2))+SUMIF(AI68:AR68,"&gt;0")*$AC$2-SUMIF(AI68:AR68,"&lt;0")*($AC$2/(1-$AC$2))</f>
        <v>12.260695138671231</v>
      </c>
      <c r="AD68">
        <f t="shared" ref="AD68:AD98" si="4">SUM(B68:AB68,AI68:AT68)-AC68</f>
        <v>824.71981009414083</v>
      </c>
      <c r="AE68">
        <f>'IDT-1'!C68</f>
        <v>0</v>
      </c>
      <c r="AF68" s="24"/>
      <c r="AG68">
        <f t="shared" ref="AG68:AG98" si="5">SUM(AD68:AF68)</f>
        <v>824.71981009414083</v>
      </c>
      <c r="AI68" s="34">
        <f>PXIL!I68</f>
        <v>0</v>
      </c>
      <c r="AJ68" s="34">
        <f>PXIL!O68</f>
        <v>0</v>
      </c>
      <c r="AK68" s="34">
        <f>RTM_IEX!I68</f>
        <v>37.130000000000003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5.8791599999999997</v>
      </c>
      <c r="E69">
        <f>GT_NG!Q69</f>
        <v>8.0948936170212757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54.14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744.79868624378219</v>
      </c>
      <c r="P69" s="36">
        <v>58.17</v>
      </c>
      <c r="Q69" s="36">
        <v>22.082539682539682</v>
      </c>
      <c r="R69" s="38">
        <v>1.6526570048309175</v>
      </c>
      <c r="S69" s="38">
        <v>0</v>
      </c>
      <c r="T69" s="37">
        <f>SUMPRODUCT(LTA!J69:AN69,LTA!J$101:AN$101,LTA!J$104:AN$104)</f>
        <v>78.38</v>
      </c>
      <c r="U69" s="37">
        <f>SUMPRODUCT(LTA!J69:AN69,LTA!J$102:AN$102,LTA!J$104:AN$104)</f>
        <v>105.13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-85</v>
      </c>
      <c r="AA69" s="75">
        <f>STOA!I69</f>
        <v>0</v>
      </c>
      <c r="AB69" s="75">
        <f>-STOA!O69</f>
        <v>-150</v>
      </c>
      <c r="AC69">
        <f t="shared" si="3"/>
        <v>11.321256732353591</v>
      </c>
      <c r="AD69">
        <f t="shared" si="4"/>
        <v>864.45667981582039</v>
      </c>
      <c r="AE69">
        <f>'IDT-1'!C69</f>
        <v>-28.789000000000001</v>
      </c>
      <c r="AF69" s="24"/>
      <c r="AG69">
        <f t="shared" si="5"/>
        <v>835.66767981582041</v>
      </c>
      <c r="AI69" s="34">
        <f>PXIL!I69</f>
        <v>0</v>
      </c>
      <c r="AJ69" s="34">
        <f>PXIL!O69</f>
        <v>0</v>
      </c>
      <c r="AK69" s="34">
        <f>RTM_IEX!I69</f>
        <v>32.450000000000003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5.8791599999999997</v>
      </c>
      <c r="E70">
        <f>GT_NG!Q70</f>
        <v>8.0948936170212757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54.14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749.00380838218803</v>
      </c>
      <c r="P70" s="36">
        <v>58.17</v>
      </c>
      <c r="Q70" s="36">
        <v>22.082539682539682</v>
      </c>
      <c r="R70" s="38">
        <v>0.50264550264550256</v>
      </c>
      <c r="S70" s="38">
        <v>0</v>
      </c>
      <c r="T70" s="37">
        <f>SUMPRODUCT(LTA!J70:AN70,LTA!J$101:AN$101,LTA!J$104:AN$104)</f>
        <v>62.099999999999994</v>
      </c>
      <c r="U70" s="37">
        <f>SUMPRODUCT(LTA!J70:AN70,LTA!J$102:AN$102,LTA!J$104:AN$104)</f>
        <v>105.13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-35</v>
      </c>
      <c r="AA70" s="75">
        <f>STOA!I70</f>
        <v>0</v>
      </c>
      <c r="AB70" s="75">
        <f>-STOA!O70</f>
        <v>-150</v>
      </c>
      <c r="AC70">
        <f t="shared" si="3"/>
        <v>10.70790177545339</v>
      </c>
      <c r="AD70">
        <f t="shared" si="4"/>
        <v>892.4751454089411</v>
      </c>
      <c r="AE70">
        <f>'IDT-1'!C70</f>
        <v>-54.19</v>
      </c>
      <c r="AF70" s="24"/>
      <c r="AG70">
        <f t="shared" si="5"/>
        <v>838.28514540894116</v>
      </c>
      <c r="AI70" s="34">
        <f>PXIL!I70</f>
        <v>0</v>
      </c>
      <c r="AJ70" s="34">
        <f>PXIL!O70</f>
        <v>0</v>
      </c>
      <c r="AK70" s="34">
        <f>RTM_IEX!I70</f>
        <v>23.08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5.8791599999999997</v>
      </c>
      <c r="E71">
        <f>GT_NG!Q71</f>
        <v>8.2255247473438722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54.14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765.4571152442137</v>
      </c>
      <c r="P71" s="36">
        <v>58.17</v>
      </c>
      <c r="Q71" s="36">
        <v>22.082539682539682</v>
      </c>
      <c r="R71" s="38">
        <v>0</v>
      </c>
      <c r="S71" s="38">
        <v>0</v>
      </c>
      <c r="T71" s="37">
        <f>SUMPRODUCT(LTA!J71:AN71,LTA!J$101:AN$101,LTA!J$104:AN$104)</f>
        <v>44.879999999999995</v>
      </c>
      <c r="U71" s="37">
        <f>SUMPRODUCT(LTA!J71:AN71,LTA!J$102:AN$102,LTA!J$104:AN$104)</f>
        <v>105.13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-150</v>
      </c>
      <c r="AC71">
        <f t="shared" si="3"/>
        <v>10.344726111995774</v>
      </c>
      <c r="AD71">
        <f t="shared" si="4"/>
        <v>919.89961356210131</v>
      </c>
      <c r="AE71">
        <f>'IDT-1'!C71</f>
        <v>-65</v>
      </c>
      <c r="AF71" s="24"/>
      <c r="AG71">
        <f t="shared" si="5"/>
        <v>854.89961356210131</v>
      </c>
      <c r="AI71" s="34">
        <f>PXIL!I71</f>
        <v>0</v>
      </c>
      <c r="AJ71" s="34">
        <f>PXIL!O71</f>
        <v>0</v>
      </c>
      <c r="AK71" s="34">
        <f>RTM_IEX!I71</f>
        <v>16.28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5.8791599999999997</v>
      </c>
      <c r="E72">
        <f>GT_NG!Q72</f>
        <v>8.4460481990152889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54.14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776.37288026409954</v>
      </c>
      <c r="P72" s="36">
        <v>58.17</v>
      </c>
      <c r="Q72" s="36">
        <v>22.082539682539682</v>
      </c>
      <c r="R72" s="38">
        <v>0</v>
      </c>
      <c r="S72" s="38">
        <v>0</v>
      </c>
      <c r="T72" s="37">
        <f>SUMPRODUCT(LTA!J72:AN72,LTA!J$101:AN$101,LTA!J$104:AN$104)</f>
        <v>31.630000000000003</v>
      </c>
      <c r="U72" s="37">
        <f>SUMPRODUCT(LTA!J72:AN72,LTA!J$102:AN$102,LTA!J$104:AN$104)</f>
        <v>105.13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-150</v>
      </c>
      <c r="AC72">
        <f t="shared" si="3"/>
        <v>10.366618935156856</v>
      </c>
      <c r="AD72">
        <f t="shared" si="4"/>
        <v>922.48400921049745</v>
      </c>
      <c r="AE72">
        <f>'IDT-1'!C72</f>
        <v>-45</v>
      </c>
      <c r="AF72" s="24"/>
      <c r="AG72">
        <f t="shared" si="5"/>
        <v>877.48400921049745</v>
      </c>
      <c r="AI72" s="34">
        <f>PXIL!I72</f>
        <v>0</v>
      </c>
      <c r="AJ72" s="34">
        <f>PXIL!O72</f>
        <v>0</v>
      </c>
      <c r="AK72" s="34">
        <f>RTM_IEX!I72</f>
        <v>21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5.365899999999999</v>
      </c>
      <c r="E73">
        <f>GT_NG!Q73</f>
        <v>8.4460481990152889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54.14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812.59048506138095</v>
      </c>
      <c r="P73" s="36">
        <v>58.17</v>
      </c>
      <c r="Q73" s="36">
        <v>22.082539682539682</v>
      </c>
      <c r="R73" s="38">
        <v>0</v>
      </c>
      <c r="S73" s="38">
        <v>0</v>
      </c>
      <c r="T73" s="37">
        <f>SUMPRODUCT(LTA!J73:AN73,LTA!J$101:AN$101,LTA!J$104:AN$104)</f>
        <v>22.1</v>
      </c>
      <c r="U73" s="37">
        <f>SUMPRODUCT(LTA!J73:AN73,LTA!J$102:AN$102,LTA!J$104:AN$104)</f>
        <v>105.13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-150</v>
      </c>
      <c r="AC73">
        <f t="shared" si="3"/>
        <v>10.712315431454023</v>
      </c>
      <c r="AD73">
        <f t="shared" si="4"/>
        <v>963.29265751148205</v>
      </c>
      <c r="AE73">
        <f>'IDT-1'!C73</f>
        <v>-40</v>
      </c>
      <c r="AF73" s="24"/>
      <c r="AG73">
        <f t="shared" si="5"/>
        <v>923.29265751148205</v>
      </c>
      <c r="AI73" s="34">
        <f>PXIL!I73</f>
        <v>0</v>
      </c>
      <c r="AJ73" s="34">
        <f>PXIL!O73</f>
        <v>0</v>
      </c>
      <c r="AK73" s="34">
        <f>RTM_IEX!I73</f>
        <v>35.979999999999997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5.365899999999999</v>
      </c>
      <c r="E74">
        <f>GT_NG!Q74</f>
        <v>7.7417531403604585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54.14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825.30551032118069</v>
      </c>
      <c r="P74" s="36">
        <v>58.17</v>
      </c>
      <c r="Q74" s="36">
        <v>22.082539682539682</v>
      </c>
      <c r="R74" s="38">
        <v>0</v>
      </c>
      <c r="S74" s="38">
        <v>0</v>
      </c>
      <c r="T74" s="37">
        <f>SUMPRODUCT(LTA!J74:AN74,LTA!J$101:AN$101,LTA!J$104:AN$104)</f>
        <v>16.54</v>
      </c>
      <c r="U74" s="37">
        <f>SUMPRODUCT(LTA!J74:AN74,LTA!J$102:AN$102,LTA!J$104:AN$104)</f>
        <v>105.13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-150</v>
      </c>
      <c r="AC74">
        <f t="shared" si="3"/>
        <v>10.906949565143638</v>
      </c>
      <c r="AD74">
        <f t="shared" si="4"/>
        <v>986.26875357893721</v>
      </c>
      <c r="AE74">
        <f>'IDT-1'!C74</f>
        <v>-40</v>
      </c>
      <c r="AF74" s="24"/>
      <c r="AG74">
        <f t="shared" si="5"/>
        <v>946.26875357893721</v>
      </c>
      <c r="AI74" s="34">
        <f>PXIL!I74</f>
        <v>0</v>
      </c>
      <c r="AJ74" s="34">
        <f>PXIL!O74</f>
        <v>0</v>
      </c>
      <c r="AK74" s="34">
        <f>RTM_IEX!I74</f>
        <v>52.7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5.365899999999999</v>
      </c>
      <c r="E75">
        <f>GT_NG!Q75</f>
        <v>7.805734571272529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54.14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833.04457832885555</v>
      </c>
      <c r="P75" s="36">
        <v>58.17</v>
      </c>
      <c r="Q75" s="36">
        <v>22.082539682539682</v>
      </c>
      <c r="R75" s="38">
        <v>0</v>
      </c>
      <c r="S75" s="38">
        <v>0</v>
      </c>
      <c r="T75" s="37">
        <f>SUMPRODUCT(LTA!J75:AN75,LTA!J$101:AN$101,LTA!J$104:AN$104)</f>
        <v>16.079999999999998</v>
      </c>
      <c r="U75" s="37">
        <f>SUMPRODUCT(LTA!J75:AN75,LTA!J$102:AN$102,LTA!J$104:AN$104)</f>
        <v>105.97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-150</v>
      </c>
      <c r="AC75">
        <f t="shared" si="3"/>
        <v>10.598779180427769</v>
      </c>
      <c r="AD75">
        <f t="shared" si="4"/>
        <v>949.88997340224012</v>
      </c>
      <c r="AE75">
        <f>'IDT-1'!C75</f>
        <v>-40</v>
      </c>
      <c r="AF75" s="24"/>
      <c r="AG75">
        <f t="shared" si="5"/>
        <v>909.88997340224012</v>
      </c>
      <c r="AI75" s="34">
        <f>PXIL!I75</f>
        <v>0</v>
      </c>
      <c r="AJ75" s="34">
        <f>PXIL!O75</f>
        <v>0</v>
      </c>
      <c r="AK75" s="34">
        <f>RTM_IEX!I75</f>
        <v>7.83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5.365899999999999</v>
      </c>
      <c r="E76">
        <f>GT_NG!Q76</f>
        <v>7.805734571272529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54.14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834.01170240292959</v>
      </c>
      <c r="P76" s="36">
        <v>58.17</v>
      </c>
      <c r="Q76" s="36">
        <v>22.082539682539682</v>
      </c>
      <c r="R76" s="38">
        <v>0</v>
      </c>
      <c r="S76" s="38">
        <v>0</v>
      </c>
      <c r="T76" s="37">
        <f>SUMPRODUCT(LTA!J76:AN76,LTA!J$101:AN$101,LTA!J$104:AN$104)</f>
        <v>17.75</v>
      </c>
      <c r="U76" s="37">
        <f>SUMPRODUCT(LTA!J76:AN76,LTA!J$102:AN$102,LTA!J$104:AN$104)</f>
        <v>106.81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-150</v>
      </c>
      <c r="AC76">
        <f t="shared" si="3"/>
        <v>10.631935022649991</v>
      </c>
      <c r="AD76">
        <f t="shared" si="4"/>
        <v>953.80394163409187</v>
      </c>
      <c r="AE76">
        <f>'IDT-1'!C76</f>
        <v>-45</v>
      </c>
      <c r="AF76" s="24"/>
      <c r="AG76">
        <f t="shared" si="5"/>
        <v>908.80394163409187</v>
      </c>
      <c r="AI76" s="34">
        <f>PXIL!I76</f>
        <v>0</v>
      </c>
      <c r="AJ76" s="34">
        <f>PXIL!O76</f>
        <v>0</v>
      </c>
      <c r="AK76" s="34">
        <f>RTM_IEX!I76</f>
        <v>8.3000000000000007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5.365899999999999</v>
      </c>
      <c r="E77">
        <f>GT_NG!Q77</f>
        <v>7.805734571272529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54.14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829.70257785209617</v>
      </c>
      <c r="P77" s="36">
        <v>58.17</v>
      </c>
      <c r="Q77" s="36">
        <v>22.082539682539682</v>
      </c>
      <c r="R77" s="38">
        <v>0</v>
      </c>
      <c r="S77" s="38">
        <v>0</v>
      </c>
      <c r="T77" s="37">
        <f>SUMPRODUCT(LTA!J77:AN77,LTA!J$101:AN$101,LTA!J$104:AN$104)</f>
        <v>16.670000000000002</v>
      </c>
      <c r="U77" s="37">
        <f>SUMPRODUCT(LTA!J77:AN77,LTA!J$102:AN$102,LTA!J$104:AN$104)</f>
        <v>107.63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-150</v>
      </c>
      <c r="AC77">
        <f t="shared" si="3"/>
        <v>10.560038376422989</v>
      </c>
      <c r="AD77">
        <f t="shared" si="4"/>
        <v>945.31671372948529</v>
      </c>
      <c r="AE77">
        <f>'IDT-1'!C77</f>
        <v>-55</v>
      </c>
      <c r="AF77" s="24"/>
      <c r="AG77">
        <f t="shared" si="5"/>
        <v>890.31671372948529</v>
      </c>
      <c r="AI77" s="34">
        <f>PXIL!I77</f>
        <v>0</v>
      </c>
      <c r="AJ77" s="34">
        <f>PXIL!O77</f>
        <v>0</v>
      </c>
      <c r="AK77" s="34">
        <f>RTM_IEX!I77</f>
        <v>4.3099999999999996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5.365899999999999</v>
      </c>
      <c r="E78">
        <f>GT_NG!Q78</f>
        <v>7.1076745527986152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54.14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820.02623690491976</v>
      </c>
      <c r="P78" s="36">
        <v>58.17</v>
      </c>
      <c r="Q78" s="36">
        <v>22.082539682539682</v>
      </c>
      <c r="R78" s="38">
        <v>0</v>
      </c>
      <c r="S78" s="38">
        <v>0</v>
      </c>
      <c r="T78" s="37">
        <f>SUMPRODUCT(LTA!J78:AN78,LTA!J$101:AN$101,LTA!J$104:AN$104)</f>
        <v>17.329999999999998</v>
      </c>
      <c r="U78" s="37">
        <f>SUMPRODUCT(LTA!J78:AN78,LTA!J$102:AN$102,LTA!J$104:AN$104)</f>
        <v>108.47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-150</v>
      </c>
      <c r="AC78">
        <f t="shared" si="3"/>
        <v>10.480621408311528</v>
      </c>
      <c r="AD78">
        <f t="shared" si="4"/>
        <v>935.94172973194657</v>
      </c>
      <c r="AE78">
        <f>'IDT-1'!C78</f>
        <v>-55</v>
      </c>
      <c r="AF78" s="24"/>
      <c r="AG78">
        <f t="shared" si="5"/>
        <v>880.94172973194657</v>
      </c>
      <c r="AI78" s="34">
        <f>PXIL!I78</f>
        <v>0</v>
      </c>
      <c r="AJ78" s="34">
        <f>PXIL!O78</f>
        <v>0</v>
      </c>
      <c r="AK78" s="34">
        <f>RTM_IEX!I78</f>
        <v>3.73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5.365899999999999</v>
      </c>
      <c r="E79">
        <f>GT_NG!Q79</f>
        <v>7.1076745527986152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54.14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789.34234568968702</v>
      </c>
      <c r="P79" s="36">
        <v>58.17</v>
      </c>
      <c r="Q79" s="36">
        <v>22.082539682539682</v>
      </c>
      <c r="R79" s="38">
        <v>0</v>
      </c>
      <c r="S79" s="38">
        <v>0</v>
      </c>
      <c r="T79" s="37">
        <f>SUMPRODUCT(LTA!J79:AN79,LTA!J$101:AN$101,LTA!J$104:AN$104)</f>
        <v>17.329999999999998</v>
      </c>
      <c r="U79" s="37">
        <f>SUMPRODUCT(LTA!J79:AN79,LTA!J$102:AN$102,LTA!J$104:AN$104)</f>
        <v>109.31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-150</v>
      </c>
      <c r="AC79">
        <f t="shared" si="3"/>
        <v>10.261852722103573</v>
      </c>
      <c r="AD79">
        <f t="shared" si="4"/>
        <v>910.11660720292173</v>
      </c>
      <c r="AE79">
        <f>'IDT-1'!C79</f>
        <v>-50</v>
      </c>
      <c r="AF79" s="24"/>
      <c r="AG79">
        <f t="shared" si="5"/>
        <v>860.11660720292173</v>
      </c>
      <c r="AI79" s="34">
        <f>PXIL!I79</f>
        <v>0</v>
      </c>
      <c r="AJ79" s="34">
        <f>PXIL!O79</f>
        <v>0</v>
      </c>
      <c r="AK79" s="34">
        <f>RTM_IEX!I79</f>
        <v>7.53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5.365899999999999</v>
      </c>
      <c r="E80">
        <f>GT_NG!Q80</f>
        <v>7.1076745527986152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54.14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770.9044354032859</v>
      </c>
      <c r="P80" s="36">
        <v>58.17</v>
      </c>
      <c r="Q80" s="36">
        <v>22.082539682539682</v>
      </c>
      <c r="R80" s="38">
        <v>0</v>
      </c>
      <c r="S80" s="38">
        <v>0</v>
      </c>
      <c r="T80" s="37">
        <f>SUMPRODUCT(LTA!J80:AN80,LTA!J$101:AN$101,LTA!J$104:AN$104)</f>
        <v>17.670000000000002</v>
      </c>
      <c r="U80" s="37">
        <f>SUMPRODUCT(LTA!J80:AN80,LTA!J$102:AN$102,LTA!J$104:AN$104)</f>
        <v>110.13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-150</v>
      </c>
      <c r="AC80">
        <f t="shared" si="3"/>
        <v>10.086646275697801</v>
      </c>
      <c r="AD80">
        <f t="shared" si="4"/>
        <v>889.43390336292623</v>
      </c>
      <c r="AE80">
        <f>'IDT-1'!C80</f>
        <v>-35</v>
      </c>
      <c r="AF80" s="24"/>
      <c r="AG80">
        <f t="shared" si="5"/>
        <v>854.43390336292623</v>
      </c>
      <c r="AI80" s="34">
        <f>PXIL!I80</f>
        <v>0</v>
      </c>
      <c r="AJ80" s="34">
        <f>PXIL!O80</f>
        <v>0</v>
      </c>
      <c r="AK80" s="34">
        <f>RTM_IEX!I80</f>
        <v>3.95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5.365899999999999</v>
      </c>
      <c r="E81">
        <f>GT_NG!Q81</f>
        <v>7.1076745527986152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54.14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765.74716494046493</v>
      </c>
      <c r="P81" s="36">
        <v>58.17</v>
      </c>
      <c r="Q81" s="36">
        <v>22.082539682539682</v>
      </c>
      <c r="R81" s="38">
        <v>0</v>
      </c>
      <c r="S81" s="38">
        <v>0</v>
      </c>
      <c r="T81" s="37">
        <f>SUMPRODUCT(LTA!J81:AN81,LTA!J$101:AN$101,LTA!J$104:AN$104)</f>
        <v>18</v>
      </c>
      <c r="U81" s="37">
        <f>SUMPRODUCT(LTA!J81:AN81,LTA!J$102:AN$102,LTA!J$104:AN$104)</f>
        <v>110.97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-150</v>
      </c>
      <c r="AC81">
        <f t="shared" si="3"/>
        <v>10.095825203810106</v>
      </c>
      <c r="AD81">
        <f t="shared" si="4"/>
        <v>890.51745397199306</v>
      </c>
      <c r="AE81">
        <f>'IDT-1'!C81</f>
        <v>-35</v>
      </c>
      <c r="AF81" s="24"/>
      <c r="AG81">
        <f t="shared" si="5"/>
        <v>855.51745397199306</v>
      </c>
      <c r="AI81" s="34">
        <f>PXIL!I81</f>
        <v>0</v>
      </c>
      <c r="AJ81" s="34">
        <f>PXIL!O81</f>
        <v>0</v>
      </c>
      <c r="AK81" s="34">
        <f>RTM_IEX!I81</f>
        <v>9.0299999999999994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5.365899999999999</v>
      </c>
      <c r="E82">
        <f>GT_NG!Q82</f>
        <v>7.1076745527986152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54.14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761.76502054194634</v>
      </c>
      <c r="P82" s="36">
        <v>58.17</v>
      </c>
      <c r="Q82" s="36">
        <v>22.082539682539682</v>
      </c>
      <c r="R82" s="38">
        <v>0</v>
      </c>
      <c r="S82" s="38">
        <v>0</v>
      </c>
      <c r="T82" s="37">
        <f>SUMPRODUCT(LTA!J82:AN82,LTA!J$101:AN$101,LTA!J$104:AN$104)</f>
        <v>18.329999999999998</v>
      </c>
      <c r="U82" s="37">
        <f>SUMPRODUCT(LTA!J82:AN82,LTA!J$102:AN$102,LTA!J$104:AN$104)</f>
        <v>111.81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-150</v>
      </c>
      <c r="AC82">
        <f t="shared" si="3"/>
        <v>10.047591190862551</v>
      </c>
      <c r="AD82">
        <f t="shared" si="4"/>
        <v>884.82354358642215</v>
      </c>
      <c r="AE82">
        <f>'IDT-1'!C82</f>
        <v>-45</v>
      </c>
      <c r="AF82" s="24"/>
      <c r="AG82">
        <f t="shared" si="5"/>
        <v>839.82354358642215</v>
      </c>
      <c r="AI82" s="34">
        <f>PXIL!I82</f>
        <v>0</v>
      </c>
      <c r="AJ82" s="34">
        <f>PXIL!O82</f>
        <v>0</v>
      </c>
      <c r="AK82" s="34">
        <f>RTM_IEX!I82</f>
        <v>6.1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5.365899999999999</v>
      </c>
      <c r="E83">
        <f>GT_NG!Q83</f>
        <v>7.1076745527986152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54.999113689469013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748.86436841291493</v>
      </c>
      <c r="P83" s="36">
        <v>58.17</v>
      </c>
      <c r="Q83" s="36">
        <v>22.082539682539682</v>
      </c>
      <c r="R83" s="38">
        <v>0</v>
      </c>
      <c r="S83" s="38">
        <v>0</v>
      </c>
      <c r="T83" s="37">
        <f>SUMPRODUCT(LTA!J83:AN83,LTA!J$101:AN$101,LTA!J$104:AN$104)</f>
        <v>26.88</v>
      </c>
      <c r="U83" s="37">
        <f>SUMPRODUCT(LTA!J83:AN83,LTA!J$102:AN$102,LTA!J$104:AN$104)</f>
        <v>112.63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-50</v>
      </c>
      <c r="AC83">
        <f t="shared" si="3"/>
        <v>9.1267944954813185</v>
      </c>
      <c r="AD83">
        <f t="shared" si="4"/>
        <v>976.97280184224087</v>
      </c>
      <c r="AE83">
        <f>'IDT-1'!C83</f>
        <v>-160</v>
      </c>
      <c r="AF83" s="24"/>
      <c r="AG83">
        <f t="shared" si="5"/>
        <v>816.97280184224087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5.365899999999999</v>
      </c>
      <c r="E84">
        <f>GT_NG!Q84</f>
        <v>7.1076745527986152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54.999113689469013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745.35061060367957</v>
      </c>
      <c r="P84" s="36">
        <v>58.17</v>
      </c>
      <c r="Q84" s="36">
        <v>22.082539682539682</v>
      </c>
      <c r="R84" s="38">
        <v>0</v>
      </c>
      <c r="S84" s="38">
        <v>0</v>
      </c>
      <c r="T84" s="37">
        <f>SUMPRODUCT(LTA!J84:AN84,LTA!J$101:AN$101,LTA!J$104:AN$104)</f>
        <v>27.55</v>
      </c>
      <c r="U84" s="37">
        <f>SUMPRODUCT(LTA!J84:AN84,LTA!J$102:AN$102,LTA!J$104:AN$104)</f>
        <v>113.47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-50</v>
      </c>
      <c r="AC84">
        <f t="shared" si="3"/>
        <v>9.109962929883741</v>
      </c>
      <c r="AD84">
        <f t="shared" si="4"/>
        <v>974.98587559860312</v>
      </c>
      <c r="AE84">
        <f>'IDT-1'!C84</f>
        <v>-175</v>
      </c>
      <c r="AF84" s="24"/>
      <c r="AG84">
        <f t="shared" si="5"/>
        <v>799.98587559860312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5.365899999999999</v>
      </c>
      <c r="E85">
        <f>GT_NG!Q85</f>
        <v>7.1076745527986152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54.999113689469013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745.5701363616987</v>
      </c>
      <c r="P85" s="36">
        <v>58.17</v>
      </c>
      <c r="Q85" s="36">
        <v>22.082539682539682</v>
      </c>
      <c r="R85" s="38">
        <v>0</v>
      </c>
      <c r="S85" s="38">
        <v>0</v>
      </c>
      <c r="T85" s="37">
        <f>SUMPRODUCT(LTA!J85:AN85,LTA!J$101:AN$101,LTA!J$104:AN$104)</f>
        <v>28.88</v>
      </c>
      <c r="U85" s="37">
        <f>SUMPRODUCT(LTA!J85:AN85,LTA!J$102:AN$102,LTA!J$104:AN$104)</f>
        <v>114.05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-70</v>
      </c>
      <c r="AA85" s="75">
        <f>STOA!I85</f>
        <v>0</v>
      </c>
      <c r="AB85" s="75">
        <f>-STOA!O85</f>
        <v>-50</v>
      </c>
      <c r="AC85">
        <f t="shared" si="3"/>
        <v>9.7208319869933391</v>
      </c>
      <c r="AD85">
        <f t="shared" si="4"/>
        <v>906.50453229951268</v>
      </c>
      <c r="AE85">
        <f>'IDT-1'!C85</f>
        <v>-119</v>
      </c>
      <c r="AF85" s="24"/>
      <c r="AG85">
        <f t="shared" si="5"/>
        <v>787.50453229951268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5.365899999999999</v>
      </c>
      <c r="E86">
        <f>GT_NG!Q86</f>
        <v>7.1076745527986152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44.999244395936529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703.55651968027598</v>
      </c>
      <c r="P86" s="36">
        <v>58.17</v>
      </c>
      <c r="Q86" s="36">
        <v>22.082539682539682</v>
      </c>
      <c r="R86" s="38">
        <v>0</v>
      </c>
      <c r="S86" s="38">
        <v>0</v>
      </c>
      <c r="T86" s="37">
        <f>SUMPRODUCT(LTA!J86:AN86,LTA!J$101:AN$101,LTA!J$104:AN$104)</f>
        <v>30.18</v>
      </c>
      <c r="U86" s="37">
        <f>SUMPRODUCT(LTA!J86:AN86,LTA!J$102:AN$102,LTA!J$104:AN$104)</f>
        <v>114.57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-33</v>
      </c>
      <c r="AA86" s="75">
        <f>STOA!I86</f>
        <v>0</v>
      </c>
      <c r="AB86" s="75">
        <f>-STOA!O86</f>
        <v>-50</v>
      </c>
      <c r="AC86">
        <f t="shared" si="3"/>
        <v>8.9857738689828199</v>
      </c>
      <c r="AD86">
        <f t="shared" si="4"/>
        <v>894.04610444256798</v>
      </c>
      <c r="AE86">
        <f>'IDT-1'!C86</f>
        <v>-112</v>
      </c>
      <c r="AF86" s="24"/>
      <c r="AG86">
        <f t="shared" si="5"/>
        <v>782.04610444256798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5.365899999999999</v>
      </c>
      <c r="E87">
        <f>GT_NG!Q87</f>
        <v>7.1076745527986152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680.48371574400278</v>
      </c>
      <c r="P87" s="36">
        <v>58.17</v>
      </c>
      <c r="Q87" s="36">
        <v>22.082539682539682</v>
      </c>
      <c r="R87" s="38">
        <v>0</v>
      </c>
      <c r="S87" s="38">
        <v>0</v>
      </c>
      <c r="T87" s="37">
        <f>SUMPRODUCT(LTA!J87:AN87,LTA!J$101:AN$101,LTA!J$104:AN$104)</f>
        <v>31.89</v>
      </c>
      <c r="U87" s="37">
        <f>SUMPRODUCT(LTA!J87:AN87,LTA!J$102:AN$102,LTA!J$104:AN$104)</f>
        <v>114.92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-62</v>
      </c>
      <c r="AA87" s="75">
        <f>STOA!I87</f>
        <v>0</v>
      </c>
      <c r="AB87" s="75">
        <f>-STOA!O87</f>
        <v>-50</v>
      </c>
      <c r="AC87">
        <f t="shared" si="3"/>
        <v>9.0549362370140383</v>
      </c>
      <c r="AD87">
        <f t="shared" si="4"/>
        <v>843.96489374232692</v>
      </c>
      <c r="AE87">
        <f>'IDT-1'!C87</f>
        <v>-80</v>
      </c>
      <c r="AF87" s="24"/>
      <c r="AG87">
        <f t="shared" si="5"/>
        <v>763.96489374232692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5.365899999999999</v>
      </c>
      <c r="E88">
        <f>GT_NG!Q88</f>
        <v>7.1076745527986152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661.89426007343206</v>
      </c>
      <c r="P88" s="36">
        <v>58.17</v>
      </c>
      <c r="Q88" s="36">
        <v>22.082539682539682</v>
      </c>
      <c r="R88" s="38">
        <v>0</v>
      </c>
      <c r="S88" s="38">
        <v>0</v>
      </c>
      <c r="T88" s="37">
        <f>SUMPRODUCT(LTA!J88:AN88,LTA!J$101:AN$101,LTA!J$104:AN$104)</f>
        <v>33.549999999999997</v>
      </c>
      <c r="U88" s="37">
        <f>SUMPRODUCT(LTA!J88:AN88,LTA!J$102:AN$102,LTA!J$104:AN$104)</f>
        <v>115.22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-62</v>
      </c>
      <c r="AA88" s="75">
        <f>STOA!I88</f>
        <v>0</v>
      </c>
      <c r="AB88" s="75">
        <f>-STOA!O88</f>
        <v>-50</v>
      </c>
      <c r="AC88">
        <f t="shared" si="3"/>
        <v>8.9152488093812448</v>
      </c>
      <c r="AD88">
        <f t="shared" si="4"/>
        <v>827.47512549938904</v>
      </c>
      <c r="AE88">
        <f>'IDT-1'!C88</f>
        <v>-85</v>
      </c>
      <c r="AF88" s="24"/>
      <c r="AG88">
        <f t="shared" si="5"/>
        <v>742.47512549938904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5.365899999999999</v>
      </c>
      <c r="E89">
        <f>GT_NG!Q89</f>
        <v>7.1076745527986152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661.35476795590205</v>
      </c>
      <c r="P89" s="36">
        <v>58.17</v>
      </c>
      <c r="Q89" s="36">
        <v>21.48</v>
      </c>
      <c r="R89" s="38">
        <v>0</v>
      </c>
      <c r="S89" s="38">
        <v>0</v>
      </c>
      <c r="T89" s="37">
        <f>SUMPRODUCT(LTA!J89:AN89,LTA!J$101:AN$101,LTA!J$104:AN$104)</f>
        <v>41.21</v>
      </c>
      <c r="U89" s="37">
        <f>SUMPRODUCT(LTA!J89:AN89,LTA!J$102:AN$102,LTA!J$104:AN$104)</f>
        <v>118.39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-97</v>
      </c>
      <c r="AA89" s="75">
        <f>STOA!I89</f>
        <v>0</v>
      </c>
      <c r="AB89" s="75">
        <f>-STOA!O89</f>
        <v>-50</v>
      </c>
      <c r="AC89">
        <f t="shared" si="3"/>
        <v>9.2931182626317792</v>
      </c>
      <c r="AD89">
        <f t="shared" si="4"/>
        <v>801.78522424606888</v>
      </c>
      <c r="AE89">
        <f>'IDT-1'!C89</f>
        <v>-55</v>
      </c>
      <c r="AF89" s="24"/>
      <c r="AG89">
        <f t="shared" si="5"/>
        <v>746.78522424606888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5.365899999999999</v>
      </c>
      <c r="E90">
        <f>GT_NG!Q90</f>
        <v>7.1076745527986152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625.5896351087132</v>
      </c>
      <c r="P90" s="36">
        <v>58.17</v>
      </c>
      <c r="Q90" s="36">
        <v>9.3400000000000016</v>
      </c>
      <c r="R90" s="38">
        <v>0</v>
      </c>
      <c r="S90" s="38">
        <v>0</v>
      </c>
      <c r="T90" s="37">
        <f>SUMPRODUCT(LTA!J90:AN90,LTA!J$101:AN$101,LTA!J$104:AN$104)</f>
        <v>40.08</v>
      </c>
      <c r="U90" s="37">
        <f>SUMPRODUCT(LTA!J90:AN90,LTA!J$102:AN$102,LTA!J$104:AN$104)</f>
        <v>118.92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-52.2</v>
      </c>
      <c r="AA90" s="75">
        <f>STOA!I90</f>
        <v>0</v>
      </c>
      <c r="AB90" s="75">
        <f>-STOA!O90</f>
        <v>-50</v>
      </c>
      <c r="AC90">
        <f t="shared" si="3"/>
        <v>8.5061672806403621</v>
      </c>
      <c r="AD90">
        <f t="shared" si="4"/>
        <v>798.86704238087134</v>
      </c>
      <c r="AE90">
        <f>'IDT-1'!C90</f>
        <v>-65</v>
      </c>
      <c r="AF90" s="24"/>
      <c r="AG90">
        <f t="shared" si="5"/>
        <v>733.86704238087134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5.365899999999999</v>
      </c>
      <c r="E91">
        <f>GT_NG!Q91</f>
        <v>6.4023248699908235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47.562247955759325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620.07134455411892</v>
      </c>
      <c r="P91" s="36">
        <v>58.17</v>
      </c>
      <c r="Q91" s="36">
        <v>9.3400000000000016</v>
      </c>
      <c r="R91" s="38">
        <v>0</v>
      </c>
      <c r="S91" s="38">
        <v>0</v>
      </c>
      <c r="T91" s="37">
        <f>SUMPRODUCT(LTA!J91:AN91,LTA!J$101:AN$101,LTA!J$104:AN$104)</f>
        <v>28.87</v>
      </c>
      <c r="U91" s="37">
        <f>SUMPRODUCT(LTA!J91:AN91,LTA!J$102:AN$102,LTA!J$104:AN$104)</f>
        <v>87.52000000000001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-75.489999999999995</v>
      </c>
      <c r="AC91">
        <f t="shared" si="3"/>
        <v>7.8912229626427752</v>
      </c>
      <c r="AD91">
        <f t="shared" si="4"/>
        <v>779.9205944172262</v>
      </c>
      <c r="AE91">
        <f>'IDT-1'!C91</f>
        <v>-44</v>
      </c>
      <c r="AF91" s="24"/>
      <c r="AG91">
        <f t="shared" si="5"/>
        <v>735.9205944172262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5.365899999999999</v>
      </c>
      <c r="E92">
        <f>GT_NG!Q92</f>
        <v>6.4023248699908235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47.562247955759325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618.21500965113273</v>
      </c>
      <c r="P92" s="36">
        <v>58.17</v>
      </c>
      <c r="Q92" s="36">
        <v>9.35</v>
      </c>
      <c r="R92" s="38">
        <v>0</v>
      </c>
      <c r="S92" s="38">
        <v>0</v>
      </c>
      <c r="T92" s="37">
        <f>SUMPRODUCT(LTA!J92:AN92,LTA!J$101:AN$101,LTA!J$104:AN$104)</f>
        <v>28.63</v>
      </c>
      <c r="U92" s="37">
        <f>SUMPRODUCT(LTA!J92:AN92,LTA!J$102:AN$102,LTA!J$104:AN$104)</f>
        <v>114.06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-50</v>
      </c>
      <c r="AA92" s="75">
        <f>STOA!I92</f>
        <v>0</v>
      </c>
      <c r="AB92" s="75">
        <f>-STOA!O92</f>
        <v>-75.489999999999995</v>
      </c>
      <c r="AC92">
        <f t="shared" si="3"/>
        <v>8.5201916357021439</v>
      </c>
      <c r="AD92">
        <f t="shared" si="4"/>
        <v>753.74529084118069</v>
      </c>
      <c r="AE92">
        <f>'IDT-1'!C92</f>
        <v>-64</v>
      </c>
      <c r="AF92" s="24"/>
      <c r="AG92">
        <f t="shared" si="5"/>
        <v>689.74529084118069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5.365899999999999</v>
      </c>
      <c r="E93">
        <f>GT_NG!Q93</f>
        <v>6.4023248699908235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47.562247955759325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612.30534664069251</v>
      </c>
      <c r="P93" s="36">
        <v>58.17</v>
      </c>
      <c r="Q93" s="36">
        <v>22.0832480141218</v>
      </c>
      <c r="R93" s="38">
        <v>0</v>
      </c>
      <c r="S93" s="38">
        <v>0</v>
      </c>
      <c r="T93" s="37">
        <f>SUMPRODUCT(LTA!J93:AN93,LTA!J$101:AN$101,LTA!J$104:AN$104)</f>
        <v>23.48</v>
      </c>
      <c r="U93" s="37">
        <f>SUMPRODUCT(LTA!J93:AN93,LTA!J$102:AN$102,LTA!J$104:AN$104)</f>
        <v>110.19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-50</v>
      </c>
      <c r="AA93" s="75">
        <f>STOA!I93</f>
        <v>0</v>
      </c>
      <c r="AB93" s="75">
        <f>-STOA!O93</f>
        <v>-75.489999999999995</v>
      </c>
      <c r="AC93">
        <f t="shared" si="3"/>
        <v>8.5017417497330694</v>
      </c>
      <c r="AD93">
        <f t="shared" si="4"/>
        <v>751.56732573083139</v>
      </c>
      <c r="AE93">
        <f>'IDT-1'!C93</f>
        <v>-84</v>
      </c>
      <c r="AF93" s="24"/>
      <c r="AG93">
        <f t="shared" si="5"/>
        <v>667.56732573083139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5.365899999999999</v>
      </c>
      <c r="E94">
        <f>GT_NG!Q94</f>
        <v>6.4023248699908235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47.562247955759325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605.65227061102723</v>
      </c>
      <c r="P94" s="36">
        <v>58.17</v>
      </c>
      <c r="Q94" s="36">
        <v>22.0832480141218</v>
      </c>
      <c r="R94" s="38">
        <v>0</v>
      </c>
      <c r="S94" s="38">
        <v>0</v>
      </c>
      <c r="T94" s="37">
        <f>SUMPRODUCT(LTA!J94:AN94,LTA!J$101:AN$101,LTA!J$104:AN$104)</f>
        <v>22.75</v>
      </c>
      <c r="U94" s="37">
        <f>SUMPRODUCT(LTA!J94:AN94,LTA!J$102:AN$102,LTA!J$104:AN$104)</f>
        <v>109.97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-90</v>
      </c>
      <c r="AA94" s="75">
        <f>STOA!I94</f>
        <v>0</v>
      </c>
      <c r="AB94" s="75">
        <f>-STOA!O94</f>
        <v>-75.489999999999995</v>
      </c>
      <c r="AC94">
        <f t="shared" si="3"/>
        <v>8.7767222200794439</v>
      </c>
      <c r="AD94">
        <f t="shared" si="4"/>
        <v>703.6892692308196</v>
      </c>
      <c r="AE94">
        <f>'IDT-1'!C94</f>
        <v>-64</v>
      </c>
      <c r="AF94" s="24"/>
      <c r="AG94">
        <f t="shared" si="5"/>
        <v>639.6892692308196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5.365899999999999</v>
      </c>
      <c r="E95">
        <f>GT_NG!Q95</f>
        <v>6.4023248699908235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607.65219540488147</v>
      </c>
      <c r="P95" s="36">
        <v>58.17</v>
      </c>
      <c r="Q95" s="36">
        <v>22.0832480141218</v>
      </c>
      <c r="R95" s="38">
        <v>0</v>
      </c>
      <c r="S95" s="38">
        <v>0</v>
      </c>
      <c r="T95" s="37">
        <f>SUMPRODUCT(LTA!J95:AN95,LTA!J$101:AN$101,LTA!J$104:AN$104)</f>
        <v>20.9</v>
      </c>
      <c r="U95" s="37">
        <f>SUMPRODUCT(LTA!J95:AN95,LTA!J$102:AN$102,LTA!J$104:AN$104)</f>
        <v>84.509999999999991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-150</v>
      </c>
      <c r="AA95" s="75">
        <f>STOA!I95</f>
        <v>0</v>
      </c>
      <c r="AB95" s="75">
        <f>-STOA!O95</f>
        <v>-75.489999999999995</v>
      </c>
      <c r="AC95">
        <f t="shared" si="3"/>
        <v>9.0810390642491168</v>
      </c>
      <c r="AD95">
        <f>SUM(B95:AB95,AI95:AT95)-AC95</f>
        <v>619.10487865764151</v>
      </c>
      <c r="AE95">
        <f>'IDT-1'!C95</f>
        <v>0</v>
      </c>
      <c r="AF95" s="24"/>
      <c r="AG95">
        <f t="shared" si="5"/>
        <v>619.10487865764151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5.365899999999999</v>
      </c>
      <c r="E96">
        <f>GT_NG!Q96</f>
        <v>6.4023248699908235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601.36357217264538</v>
      </c>
      <c r="P96" s="36">
        <v>58.17</v>
      </c>
      <c r="Q96" s="36">
        <v>22.0832480141218</v>
      </c>
      <c r="R96" s="38">
        <v>0</v>
      </c>
      <c r="S96" s="38">
        <v>0</v>
      </c>
      <c r="T96" s="37">
        <f>SUMPRODUCT(LTA!J96:AN96,LTA!J$101:AN$101,LTA!J$104:AN$104)</f>
        <v>20.21</v>
      </c>
      <c r="U96" s="37">
        <f>SUMPRODUCT(LTA!J96:AN96,LTA!J$102:AN$102,LTA!J$104:AN$104)</f>
        <v>109.17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-205</v>
      </c>
      <c r="AA96" s="75">
        <f>STOA!I96</f>
        <v>0</v>
      </c>
      <c r="AB96" s="75">
        <f>-STOA!O96</f>
        <v>-75.489999999999995</v>
      </c>
      <c r="AC96">
        <f t="shared" si="3"/>
        <v>9.6954763039672329</v>
      </c>
      <c r="AD96">
        <f t="shared" si="4"/>
        <v>581.17181818568736</v>
      </c>
      <c r="AE96">
        <f>'IDT-1'!C96</f>
        <v>0</v>
      </c>
      <c r="AF96" s="24"/>
      <c r="AG96">
        <f t="shared" si="5"/>
        <v>581.17181818568736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5.365899999999999</v>
      </c>
      <c r="E97">
        <f>GT_NG!Q97</f>
        <v>6.4023248699908235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593.09667628893465</v>
      </c>
      <c r="P97" s="36">
        <v>58.17</v>
      </c>
      <c r="Q97" s="36">
        <v>22.09</v>
      </c>
      <c r="R97" s="38">
        <v>0</v>
      </c>
      <c r="S97" s="38">
        <v>0</v>
      </c>
      <c r="T97" s="37">
        <f>SUMPRODUCT(LTA!J97:AN97,LTA!J$101:AN$101,LTA!J$104:AN$104)</f>
        <v>19.8</v>
      </c>
      <c r="U97" s="37">
        <f>SUMPRODUCT(LTA!J97:AN97,LTA!J$102:AN$102,LTA!J$104:AN$104)</f>
        <v>109.17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-239.23</v>
      </c>
      <c r="AA97" s="75">
        <f>STOA!I97</f>
        <v>0</v>
      </c>
      <c r="AB97" s="75">
        <f>-STOA!O97</f>
        <v>-75.489999999999995</v>
      </c>
      <c r="AC97">
        <f t="shared" si="3"/>
        <v>9.9126148241483918</v>
      </c>
      <c r="AD97">
        <f t="shared" si="4"/>
        <v>538.05453576767366</v>
      </c>
      <c r="AE97">
        <f>'IDT-1'!C97</f>
        <v>0</v>
      </c>
      <c r="AF97" s="24"/>
      <c r="AG97">
        <f t="shared" si="5"/>
        <v>538.05453576767366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5.365899999999999</v>
      </c>
      <c r="E98">
        <f>GT_NG!Q98</f>
        <v>6.4023248699908235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593.42322874330614</v>
      </c>
      <c r="P98" s="36">
        <v>58.17</v>
      </c>
      <c r="Q98" s="36">
        <v>22.09</v>
      </c>
      <c r="R98" s="38">
        <v>0</v>
      </c>
      <c r="S98" s="38">
        <v>0</v>
      </c>
      <c r="T98" s="37">
        <f>SUMPRODUCT(LTA!J98:AN98,LTA!J$101:AN$101,LTA!J$104:AN$104)</f>
        <v>20.77</v>
      </c>
      <c r="U98" s="37">
        <f>SUMPRODUCT(LTA!J98:AN98,LTA!J$102:AN$102,LTA!J$104:AN$104)</f>
        <v>84.11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-230.56</v>
      </c>
      <c r="AA98" s="75">
        <f>STOA!I98</f>
        <v>0</v>
      </c>
      <c r="AB98" s="75">
        <f>-STOA!O98</f>
        <v>-75.489999999999995</v>
      </c>
      <c r="AC98">
        <f t="shared" si="3"/>
        <v>9.6395569272903252</v>
      </c>
      <c r="AD98">
        <f t="shared" si="4"/>
        <v>523.23414611890337</v>
      </c>
      <c r="AE98">
        <f>'IDT-1'!C98</f>
        <v>0</v>
      </c>
      <c r="AF98" s="24"/>
      <c r="AG98">
        <f t="shared" si="5"/>
        <v>523.23414611890337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0.13839356000000014</v>
      </c>
      <c r="E99">
        <f t="shared" si="6"/>
        <v>0.18724622118812842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1.2046125174647815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16.582397504157626</v>
      </c>
      <c r="P99" s="36">
        <f t="shared" si="6"/>
        <v>1.2510930664551181</v>
      </c>
      <c r="Q99" s="36">
        <f t="shared" si="6"/>
        <v>0.41096571688596573</v>
      </c>
      <c r="R99" s="38">
        <f t="shared" si="6"/>
        <v>0.2269362903489433</v>
      </c>
      <c r="S99" s="38">
        <f t="shared" si="6"/>
        <v>0</v>
      </c>
      <c r="T99" s="37">
        <f t="shared" si="6"/>
        <v>1.7464225000000004</v>
      </c>
      <c r="U99" s="37">
        <f t="shared" si="6"/>
        <v>2.2791125000000014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-3.0470724999999996</v>
      </c>
      <c r="AA99" s="75">
        <f t="shared" si="6"/>
        <v>0</v>
      </c>
      <c r="AB99" s="75">
        <f t="shared" si="6"/>
        <v>-2.6539199999999998</v>
      </c>
      <c r="AC99">
        <f t="shared" si="6"/>
        <v>0.25269036800738093</v>
      </c>
      <c r="AD99">
        <f t="shared" si="6"/>
        <v>17.998612008493186</v>
      </c>
      <c r="AE99">
        <f t="shared" si="6"/>
        <v>-0.65286949999999999</v>
      </c>
      <c r="AG99">
        <f t="shared" si="6"/>
        <v>17.345742508493188</v>
      </c>
      <c r="AI99">
        <f t="shared" si="6"/>
        <v>0</v>
      </c>
      <c r="AJ99">
        <f t="shared" si="6"/>
        <v>0</v>
      </c>
      <c r="AK99">
        <f t="shared" si="6"/>
        <v>0.11461499999999999</v>
      </c>
      <c r="AL99">
        <f t="shared" si="6"/>
        <v>-0.1895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R1:AR2"/>
    <mergeCell ref="AN1:AN2"/>
    <mergeCell ref="AL1:AL2"/>
    <mergeCell ref="AM1:AM2"/>
    <mergeCell ref="AO1:AO2"/>
    <mergeCell ref="AP1:AP2"/>
    <mergeCell ref="AQ1:AQ2"/>
    <mergeCell ref="L1:L2"/>
    <mergeCell ref="M1:M2"/>
    <mergeCell ref="N1:N2"/>
    <mergeCell ref="O1:O2"/>
    <mergeCell ref="P1:P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45295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TWEPL!R3</f>
        <v>7.2215999999999996</v>
      </c>
      <c r="E3">
        <f>GT_NG!T3</f>
        <v>11.024421186171899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511.05704548321944</v>
      </c>
      <c r="P3" s="36">
        <v>32.6</v>
      </c>
      <c r="Q3" s="36">
        <v>7.71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228.75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-41</v>
      </c>
      <c r="AA3" s="75">
        <f>STOA!J3</f>
        <v>1.66</v>
      </c>
      <c r="AB3" s="75">
        <f>-STOA!P3</f>
        <v>0</v>
      </c>
      <c r="AC3">
        <f>SUMIF(B3:AB3,"&gt;0")*$AC$2-SUMIF(B3:AB3,"&lt;0")*($AC$2/(1-$AC$2))+SUMIF(AI3:AR3,"&gt;0")*$AC$2-SUMIF(AI3:AR3,"&lt;0")*($AC$2/(1-$AC$2))</f>
        <v>7.7301212118508147</v>
      </c>
      <c r="AD3">
        <f>SUM(B3:AB3,AI3:AT3)-AC3</f>
        <v>790.00566338726605</v>
      </c>
      <c r="AE3">
        <f>'IDT-1'!F3</f>
        <v>0</v>
      </c>
      <c r="AF3" s="24"/>
      <c r="AG3">
        <f>SUM(AD3:AF3)</f>
        <v>790.00566338726605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-20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7.2215999999999996</v>
      </c>
      <c r="E4">
        <f>GT_NG!T4</f>
        <v>11.024421186171899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509.80163864926021</v>
      </c>
      <c r="P4" s="36">
        <v>19.28</v>
      </c>
      <c r="Q4" s="36">
        <v>7.71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233.18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-63</v>
      </c>
      <c r="AA4" s="75">
        <f>STOA!J4</f>
        <v>1.66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7.8312652643931155</v>
      </c>
      <c r="AD4">
        <f t="shared" ref="AD4:AD67" si="1">SUM(B4:AB4,AI4:AT4)-AC4</f>
        <v>757.75911250076445</v>
      </c>
      <c r="AE4">
        <f>'IDT-1'!F4</f>
        <v>0</v>
      </c>
      <c r="AF4" s="24"/>
      <c r="AG4">
        <f t="shared" ref="AG4:AG67" si="2">SUM(AD4:AF4)</f>
        <v>757.75911250076445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-20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7.2215999999999996</v>
      </c>
      <c r="E5">
        <f>GT_NG!T5</f>
        <v>11.024421186171899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508.78138560062308</v>
      </c>
      <c r="P5" s="36">
        <v>19.28</v>
      </c>
      <c r="Q5" s="36">
        <v>7.71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233.25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-84</v>
      </c>
      <c r="AA5" s="75">
        <f>STOA!J5</f>
        <v>1.66</v>
      </c>
      <c r="AB5" s="75">
        <f>-STOA!P5</f>
        <v>0</v>
      </c>
      <c r="AC5">
        <f t="shared" si="0"/>
        <v>8.0858890282561244</v>
      </c>
      <c r="AD5">
        <f t="shared" si="1"/>
        <v>725.55423568826427</v>
      </c>
      <c r="AE5">
        <f>'IDT-1'!F5</f>
        <v>0</v>
      </c>
      <c r="AF5" s="24"/>
      <c r="AG5">
        <f t="shared" si="2"/>
        <v>725.55423568826427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-30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7.2215999999999996</v>
      </c>
      <c r="E6">
        <f>GT_NG!T6</f>
        <v>11.024421186171899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508.78138560062308</v>
      </c>
      <c r="P6" s="36">
        <v>19.28</v>
      </c>
      <c r="Q6" s="36">
        <v>7.71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233.18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-103</v>
      </c>
      <c r="AA6" s="75">
        <f>STOA!J6</f>
        <v>1.66</v>
      </c>
      <c r="AB6" s="75">
        <f>-STOA!P6</f>
        <v>0</v>
      </c>
      <c r="AC6">
        <f t="shared" si="0"/>
        <v>8.2462530250290165</v>
      </c>
      <c r="AD6">
        <f t="shared" si="1"/>
        <v>706.32387169149138</v>
      </c>
      <c r="AE6">
        <f>'IDT-1'!F6</f>
        <v>0</v>
      </c>
      <c r="AF6" s="24"/>
      <c r="AG6">
        <f t="shared" si="2"/>
        <v>706.32387169149138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-30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7.2215999999999996</v>
      </c>
      <c r="E7">
        <f>GT_NG!T7</f>
        <v>11.024421186171899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505.69462607364471</v>
      </c>
      <c r="P7" s="36">
        <v>19.28</v>
      </c>
      <c r="Q7" s="36">
        <v>7.71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232.76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-119</v>
      </c>
      <c r="AA7" s="75">
        <f>STOA!J7</f>
        <v>1.66</v>
      </c>
      <c r="AB7" s="75">
        <f>-STOA!P7</f>
        <v>0</v>
      </c>
      <c r="AC7">
        <f t="shared" si="0"/>
        <v>8.4370463458495166</v>
      </c>
      <c r="AD7">
        <f t="shared" si="1"/>
        <v>676.62631884369262</v>
      </c>
      <c r="AE7">
        <f>'IDT-1'!F7</f>
        <v>0</v>
      </c>
      <c r="AF7" s="24"/>
      <c r="AG7">
        <f t="shared" si="2"/>
        <v>676.62631884369262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-40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7.8234000000000004</v>
      </c>
      <c r="E8">
        <f>GT_NG!T8</f>
        <v>11.024421186171899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502.15382512910116</v>
      </c>
      <c r="P8" s="36">
        <v>19.28</v>
      </c>
      <c r="Q8" s="36">
        <v>7.71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232.57999999999998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-134</v>
      </c>
      <c r="AA8" s="75">
        <f>STOA!J8</f>
        <v>1.66</v>
      </c>
      <c r="AB8" s="75">
        <f>-STOA!P8</f>
        <v>0</v>
      </c>
      <c r="AC8">
        <f t="shared" si="0"/>
        <v>8.5379141037886832</v>
      </c>
      <c r="AD8">
        <f t="shared" si="1"/>
        <v>658.40645014120969</v>
      </c>
      <c r="AE8">
        <f>'IDT-1'!F8</f>
        <v>0</v>
      </c>
      <c r="AF8" s="24"/>
      <c r="AG8">
        <f t="shared" si="2"/>
        <v>658.40645014120969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-40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7.8234000000000004</v>
      </c>
      <c r="E9">
        <f>GT_NG!T9</f>
        <v>11.024421186171899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502.15382512910116</v>
      </c>
      <c r="P9" s="36">
        <v>19.28</v>
      </c>
      <c r="Q9" s="36">
        <v>7.71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236.73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-145</v>
      </c>
      <c r="AA9" s="75">
        <f>STOA!J9</f>
        <v>1.66</v>
      </c>
      <c r="AB9" s="75">
        <f>-STOA!P9</f>
        <v>0</v>
      </c>
      <c r="AC9">
        <f t="shared" si="0"/>
        <v>8.6659568387624653</v>
      </c>
      <c r="AD9">
        <f t="shared" si="1"/>
        <v>651.42840740623603</v>
      </c>
      <c r="AE9">
        <f>'IDT-1'!F9</f>
        <v>0</v>
      </c>
      <c r="AF9" s="24"/>
      <c r="AG9">
        <f t="shared" si="2"/>
        <v>651.42840740623603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-40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7.8234000000000004</v>
      </c>
      <c r="E10">
        <f>GT_NG!T10</f>
        <v>11.024421186171899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502.15382512910116</v>
      </c>
      <c r="P10" s="36">
        <v>19.28</v>
      </c>
      <c r="Q10" s="36">
        <v>7.71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236.10999999999999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-157</v>
      </c>
      <c r="AA10" s="75">
        <f>STOA!J10</f>
        <v>1.66</v>
      </c>
      <c r="AB10" s="75">
        <f>-STOA!P10</f>
        <v>0</v>
      </c>
      <c r="AC10">
        <f t="shared" si="0"/>
        <v>8.7624027314611332</v>
      </c>
      <c r="AD10">
        <f t="shared" si="1"/>
        <v>638.71196151353729</v>
      </c>
      <c r="AE10">
        <f>'IDT-1'!F10</f>
        <v>0</v>
      </c>
      <c r="AF10" s="24"/>
      <c r="AG10">
        <f t="shared" si="2"/>
        <v>638.71196151353729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-40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7.8234000000000004</v>
      </c>
      <c r="E11">
        <f>GT_NG!T11</f>
        <v>11.024421186171899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511.23898082504155</v>
      </c>
      <c r="P11" s="36">
        <v>19.28</v>
      </c>
      <c r="Q11" s="36">
        <v>7.71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235.4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-167</v>
      </c>
      <c r="AA11" s="75">
        <f>STOA!J11</f>
        <v>1.66</v>
      </c>
      <c r="AB11" s="75">
        <f>-STOA!P11</f>
        <v>0</v>
      </c>
      <c r="AC11">
        <f t="shared" si="0"/>
        <v>9.04453298242926</v>
      </c>
      <c r="AD11">
        <f t="shared" si="1"/>
        <v>621.80498695850963</v>
      </c>
      <c r="AE11">
        <f>'IDT-1'!F11</f>
        <v>0</v>
      </c>
      <c r="AF11" s="24"/>
      <c r="AG11">
        <f t="shared" si="2"/>
        <v>621.80498695850963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-55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7.8234000000000004</v>
      </c>
      <c r="E12">
        <f>GT_NG!T12</f>
        <v>11.024421186171899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511.23898082504155</v>
      </c>
      <c r="P12" s="36">
        <v>19.28</v>
      </c>
      <c r="Q12" s="36">
        <v>7.71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235.18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-176</v>
      </c>
      <c r="AA12" s="75">
        <f>STOA!J12</f>
        <v>1.66</v>
      </c>
      <c r="AB12" s="75">
        <f>-STOA!P12</f>
        <v>0</v>
      </c>
      <c r="AC12">
        <f t="shared" si="0"/>
        <v>9.1189254019532608</v>
      </c>
      <c r="AD12">
        <f t="shared" si="1"/>
        <v>612.51059453898563</v>
      </c>
      <c r="AE12">
        <f>'IDT-1'!F12</f>
        <v>0</v>
      </c>
      <c r="AF12" s="24"/>
      <c r="AG12">
        <f t="shared" si="2"/>
        <v>612.51059453898563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-55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7.8234000000000004</v>
      </c>
      <c r="E13">
        <f>GT_NG!T13</f>
        <v>9.3252448657187994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504.21908462504155</v>
      </c>
      <c r="P13" s="36">
        <v>19.28</v>
      </c>
      <c r="Q13" s="36">
        <v>7.71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235.06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-184</v>
      </c>
      <c r="AA13" s="75">
        <f>STOA!J13</f>
        <v>1.66</v>
      </c>
      <c r="AB13" s="75">
        <f>-STOA!P13</f>
        <v>0</v>
      </c>
      <c r="AC13">
        <f t="shared" si="0"/>
        <v>9.0700906659561209</v>
      </c>
      <c r="AD13">
        <f t="shared" si="1"/>
        <v>600.72035675452958</v>
      </c>
      <c r="AE13">
        <f>'IDT-1'!F13</f>
        <v>0</v>
      </c>
      <c r="AF13" s="24"/>
      <c r="AG13">
        <f t="shared" si="2"/>
        <v>600.72035675452958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-50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7.8234000000000004</v>
      </c>
      <c r="E14">
        <f>GT_NG!T14</f>
        <v>9.3252448657187994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504.21908462504155</v>
      </c>
      <c r="P14" s="36">
        <v>19.28</v>
      </c>
      <c r="Q14" s="36">
        <v>7.71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234.6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-193</v>
      </c>
      <c r="AA14" s="75">
        <f>STOA!J14</f>
        <v>1.66</v>
      </c>
      <c r="AB14" s="75">
        <f>-STOA!P14</f>
        <v>0</v>
      </c>
      <c r="AC14">
        <f t="shared" si="0"/>
        <v>9.1424670854801224</v>
      </c>
      <c r="AD14">
        <f t="shared" si="1"/>
        <v>591.1879803350057</v>
      </c>
      <c r="AE14">
        <f>'IDT-1'!F14</f>
        <v>0</v>
      </c>
      <c r="AF14" s="24"/>
      <c r="AG14">
        <f t="shared" si="2"/>
        <v>591.1879803350057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-50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7.8234000000000004</v>
      </c>
      <c r="E15">
        <f>GT_NG!T15</f>
        <v>9.3252448657187994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504.21908462504155</v>
      </c>
      <c r="P15" s="36">
        <v>19.28</v>
      </c>
      <c r="Q15" s="36">
        <v>7.71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236.75000000000003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-200</v>
      </c>
      <c r="AA15" s="75">
        <f>STOA!J15</f>
        <v>1.66</v>
      </c>
      <c r="AB15" s="75">
        <f>-STOA!P15</f>
        <v>0</v>
      </c>
      <c r="AC15">
        <f t="shared" si="0"/>
        <v>9.262180978178792</v>
      </c>
      <c r="AD15">
        <f t="shared" si="1"/>
        <v>581.21826644230703</v>
      </c>
      <c r="AE15">
        <f>'IDT-1'!F15</f>
        <v>0</v>
      </c>
      <c r="AF15" s="24"/>
      <c r="AG15">
        <f t="shared" si="2"/>
        <v>581.21826644230703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-55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7.8234000000000004</v>
      </c>
      <c r="E16">
        <f>GT_NG!T16</f>
        <v>9.3252448657187994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504.21908462504155</v>
      </c>
      <c r="P16" s="36">
        <v>19.28</v>
      </c>
      <c r="Q16" s="36">
        <v>7.71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235.99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-204</v>
      </c>
      <c r="AA16" s="75">
        <f>STOA!J16</f>
        <v>1.66</v>
      </c>
      <c r="AB16" s="75">
        <f>-STOA!P16</f>
        <v>0</v>
      </c>
      <c r="AC16">
        <f t="shared" si="0"/>
        <v>9.2896816090783485</v>
      </c>
      <c r="AD16">
        <f t="shared" si="1"/>
        <v>576.43076581140747</v>
      </c>
      <c r="AE16">
        <f>'IDT-1'!F16</f>
        <v>0</v>
      </c>
      <c r="AF16" s="24"/>
      <c r="AG16">
        <f t="shared" si="2"/>
        <v>576.43076581140747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-55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7.8234000000000004</v>
      </c>
      <c r="E17">
        <f>GT_NG!T17</f>
        <v>9.3252448657187994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504.21908462504155</v>
      </c>
      <c r="P17" s="36">
        <v>19.28</v>
      </c>
      <c r="Q17" s="36">
        <v>7.71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235.08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-205</v>
      </c>
      <c r="AA17" s="75">
        <f>STOA!J17</f>
        <v>1.66</v>
      </c>
      <c r="AB17" s="75">
        <f>-STOA!P17</f>
        <v>0</v>
      </c>
      <c r="AC17">
        <f t="shared" si="0"/>
        <v>9.2481529781787923</v>
      </c>
      <c r="AD17">
        <f t="shared" si="1"/>
        <v>579.56229444230701</v>
      </c>
      <c r="AE17">
        <f>'IDT-1'!F17</f>
        <v>0</v>
      </c>
      <c r="AF17" s="24"/>
      <c r="AG17">
        <f t="shared" si="2"/>
        <v>579.56229444230701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-50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7.8234000000000004</v>
      </c>
      <c r="E18">
        <f>GT_NG!T18</f>
        <v>9.3252448657187994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504.21908462504155</v>
      </c>
      <c r="P18" s="36">
        <v>19.28</v>
      </c>
      <c r="Q18" s="36">
        <v>7.71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234.70000000000002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-211</v>
      </c>
      <c r="AA18" s="75">
        <f>STOA!J18</f>
        <v>1.66</v>
      </c>
      <c r="AB18" s="75">
        <f>-STOA!P18</f>
        <v>0</v>
      </c>
      <c r="AC18">
        <f t="shared" si="0"/>
        <v>9.2957879245281259</v>
      </c>
      <c r="AD18">
        <f t="shared" si="1"/>
        <v>573.13465949595775</v>
      </c>
      <c r="AE18">
        <f>'IDT-1'!F18</f>
        <v>0</v>
      </c>
      <c r="AF18" s="24"/>
      <c r="AG18">
        <f t="shared" si="2"/>
        <v>573.13465949595775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-50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7.8234000000000004</v>
      </c>
      <c r="E19">
        <f>GT_NG!T19</f>
        <v>9.3252448657187994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502.13538412910117</v>
      </c>
      <c r="P19" s="36">
        <v>19.28</v>
      </c>
      <c r="Q19" s="36">
        <v>7.71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234.52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-217</v>
      </c>
      <c r="AA19" s="75">
        <f>STOA!J19</f>
        <v>1.66</v>
      </c>
      <c r="AB19" s="75">
        <f>-STOA!P19</f>
        <v>0</v>
      </c>
      <c r="AC19">
        <f t="shared" si="0"/>
        <v>9.2005324208382255</v>
      </c>
      <c r="AD19">
        <f t="shared" si="1"/>
        <v>579.96621450370708</v>
      </c>
      <c r="AE19">
        <f>'IDT-1'!F19</f>
        <v>0</v>
      </c>
      <c r="AF19" s="24"/>
      <c r="AG19">
        <f t="shared" si="2"/>
        <v>579.96621450370708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-35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7.8234000000000004</v>
      </c>
      <c r="E20">
        <f>GT_NG!T20</f>
        <v>9.3252448657187994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502.13538412910117</v>
      </c>
      <c r="P20" s="36">
        <v>19.28</v>
      </c>
      <c r="Q20" s="36">
        <v>7.71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234.37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-210</v>
      </c>
      <c r="AA20" s="75">
        <f>STOA!J20</f>
        <v>1.66</v>
      </c>
      <c r="AB20" s="75">
        <f>-STOA!P20</f>
        <v>0</v>
      </c>
      <c r="AC20">
        <f t="shared" si="0"/>
        <v>9.1399743167640022</v>
      </c>
      <c r="AD20">
        <f t="shared" si="1"/>
        <v>586.87677260778139</v>
      </c>
      <c r="AE20">
        <f>'IDT-1'!F20</f>
        <v>0</v>
      </c>
      <c r="AF20" s="24"/>
      <c r="AG20">
        <f t="shared" si="2"/>
        <v>586.87677260778139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-35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7.8234000000000004</v>
      </c>
      <c r="E21">
        <f>GT_NG!T21</f>
        <v>9.3252448657187994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506.73801176910115</v>
      </c>
      <c r="P21" s="36">
        <v>19.28</v>
      </c>
      <c r="Q21" s="36">
        <v>7.71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230.04000000000002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-196</v>
      </c>
      <c r="AA21" s="75">
        <f>STOA!J21</f>
        <v>1.66</v>
      </c>
      <c r="AB21" s="75">
        <f>-STOA!P21</f>
        <v>0</v>
      </c>
      <c r="AC21">
        <f t="shared" si="0"/>
        <v>9.0236681807915549</v>
      </c>
      <c r="AD21">
        <f t="shared" si="1"/>
        <v>601.26570638375392</v>
      </c>
      <c r="AE21">
        <f>'IDT-1'!F21</f>
        <v>0</v>
      </c>
      <c r="AF21" s="24"/>
      <c r="AG21">
        <f t="shared" si="2"/>
        <v>601.26570638375392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-35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7.8234000000000004</v>
      </c>
      <c r="E22">
        <f>GT_NG!T22</f>
        <v>9.3252448657187994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509.29088620910119</v>
      </c>
      <c r="P22" s="36">
        <v>19.28</v>
      </c>
      <c r="Q22" s="36">
        <v>7.71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229.88000000000002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-179</v>
      </c>
      <c r="AA22" s="75">
        <f>STOA!J22</f>
        <v>1.66</v>
      </c>
      <c r="AB22" s="75">
        <f>-STOA!P22</f>
        <v>0</v>
      </c>
      <c r="AC22">
        <f t="shared" si="0"/>
        <v>8.8997586447644412</v>
      </c>
      <c r="AD22">
        <f t="shared" si="1"/>
        <v>620.78249035978092</v>
      </c>
      <c r="AE22">
        <f>'IDT-1'!F22</f>
        <v>0</v>
      </c>
      <c r="AF22" s="24"/>
      <c r="AG22">
        <f t="shared" si="2"/>
        <v>620.78249035978092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-35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7.8234000000000004</v>
      </c>
      <c r="E23">
        <f>GT_NG!T23</f>
        <v>9.3252448657187994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511.34063940910119</v>
      </c>
      <c r="P23" s="36">
        <v>19.28</v>
      </c>
      <c r="Q23" s="36">
        <v>7.71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235.13000000000005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-156</v>
      </c>
      <c r="AA23" s="75">
        <f>STOA!J23</f>
        <v>1.66</v>
      </c>
      <c r="AB23" s="75">
        <f>-STOA!P23</f>
        <v>0</v>
      </c>
      <c r="AC23">
        <f t="shared" si="0"/>
        <v>8.7238841553475481</v>
      </c>
      <c r="AD23">
        <f t="shared" si="1"/>
        <v>656.25811804919795</v>
      </c>
      <c r="AE23">
        <f>'IDT-1'!F23</f>
        <v>0</v>
      </c>
      <c r="AF23" s="24"/>
      <c r="AG23">
        <f t="shared" si="2"/>
        <v>656.25811804919795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-30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7.8234000000000004</v>
      </c>
      <c r="E24">
        <f>GT_NG!T24</f>
        <v>9.3252448657187994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511.7028140863834</v>
      </c>
      <c r="P24" s="36">
        <v>19.28</v>
      </c>
      <c r="Q24" s="36">
        <v>7.71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234.80000000000004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-129</v>
      </c>
      <c r="AA24" s="75">
        <f>STOA!J24</f>
        <v>1.66</v>
      </c>
      <c r="AB24" s="75">
        <f>-STOA!P24</f>
        <v>0</v>
      </c>
      <c r="AC24">
        <f t="shared" si="0"/>
        <v>8.495433164064714</v>
      </c>
      <c r="AD24">
        <f t="shared" si="1"/>
        <v>683.51874371776296</v>
      </c>
      <c r="AE24">
        <f>'IDT-1'!F24</f>
        <v>0</v>
      </c>
      <c r="AF24" s="24"/>
      <c r="AG24">
        <f t="shared" si="2"/>
        <v>683.51874371776296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-30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7.8234000000000004</v>
      </c>
      <c r="E25">
        <f>GT_NG!T25</f>
        <v>9.3252448657187994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526.27573194693491</v>
      </c>
      <c r="P25" s="36">
        <v>19.28</v>
      </c>
      <c r="Q25" s="36">
        <v>7.71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278.14999999999998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-97</v>
      </c>
      <c r="AA25" s="75">
        <f>STOA!J25</f>
        <v>1.66</v>
      </c>
      <c r="AB25" s="75">
        <f>-STOA!P25</f>
        <v>0</v>
      </c>
      <c r="AC25">
        <f t="shared" si="0"/>
        <v>8.8803317813946769</v>
      </c>
      <c r="AD25">
        <f t="shared" si="1"/>
        <v>753.05676296098443</v>
      </c>
      <c r="AE25">
        <f>'IDT-1'!F25</f>
        <v>0</v>
      </c>
      <c r="AF25" s="24"/>
      <c r="AG25">
        <f t="shared" si="2"/>
        <v>753.05676296098443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-50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7.8234000000000004</v>
      </c>
      <c r="E26">
        <f>GT_NG!T26</f>
        <v>9.3252448657187994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532.74352649805894</v>
      </c>
      <c r="P26" s="36">
        <v>19.28</v>
      </c>
      <c r="Q26" s="36">
        <v>7.71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316.53999999999996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-52</v>
      </c>
      <c r="AA26" s="75">
        <f>STOA!J26</f>
        <v>1.66</v>
      </c>
      <c r="AB26" s="75">
        <f>-STOA!P26</f>
        <v>0</v>
      </c>
      <c r="AC26">
        <f t="shared" si="0"/>
        <v>9.214781466999673</v>
      </c>
      <c r="AD26">
        <f t="shared" si="1"/>
        <v>802.58010782650354</v>
      </c>
      <c r="AE26">
        <f>'IDT-1'!F26</f>
        <v>0</v>
      </c>
      <c r="AF26" s="24"/>
      <c r="AG26">
        <f t="shared" si="2"/>
        <v>802.58010782650354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-90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7.8234000000000004</v>
      </c>
      <c r="E27">
        <f>GT_NG!T27</f>
        <v>9.3252448657187994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55.85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573.57403023251788</v>
      </c>
      <c r="P27" s="36">
        <v>49.253005431134433</v>
      </c>
      <c r="Q27" s="36">
        <v>21.739999999999995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351.52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-255</v>
      </c>
      <c r="AA27" s="75">
        <f>STOA!J27</f>
        <v>1.74</v>
      </c>
      <c r="AB27" s="75">
        <f>-STOA!P27</f>
        <v>0</v>
      </c>
      <c r="AC27">
        <f t="shared" si="0"/>
        <v>11.398008936293428</v>
      </c>
      <c r="AD27">
        <f t="shared" si="1"/>
        <v>833.34767159307762</v>
      </c>
      <c r="AE27">
        <f>'IDT-1'!F27</f>
        <v>0</v>
      </c>
      <c r="AF27" s="24"/>
      <c r="AG27">
        <f t="shared" si="2"/>
        <v>833.34767159307762</v>
      </c>
      <c r="AI27" s="34">
        <f>PXIL!J27</f>
        <v>0</v>
      </c>
      <c r="AJ27" s="34">
        <f>PXIL!P27</f>
        <v>0</v>
      </c>
      <c r="AK27" s="34">
        <f>RTM_IEX!J27</f>
        <v>28.92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7.8234000000000004</v>
      </c>
      <c r="E28">
        <f>GT_NG!T28</f>
        <v>9.3252448657187994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55.85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658.80725247051578</v>
      </c>
      <c r="P28" s="36">
        <v>60.890000000000008</v>
      </c>
      <c r="Q28" s="36">
        <v>7.7099999999999991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311.76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-201</v>
      </c>
      <c r="AA28" s="75">
        <f>STOA!J28</f>
        <v>1.74</v>
      </c>
      <c r="AB28" s="75">
        <f>-STOA!P28</f>
        <v>0</v>
      </c>
      <c r="AC28">
        <f t="shared" si="0"/>
        <v>11.059512240327072</v>
      </c>
      <c r="AD28">
        <f t="shared" si="1"/>
        <v>901.84638509590752</v>
      </c>
      <c r="AE28">
        <f>'IDT-1'!F28</f>
        <v>0</v>
      </c>
      <c r="AF28" s="24"/>
      <c r="AG28">
        <f t="shared" si="2"/>
        <v>901.84638509590752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7.8234000000000004</v>
      </c>
      <c r="E29">
        <f>GT_NG!T29</f>
        <v>9.3252448657187994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55.85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753.87393782485458</v>
      </c>
      <c r="P29" s="36">
        <v>63.93</v>
      </c>
      <c r="Q29" s="36">
        <v>7.7099999999999991</v>
      </c>
      <c r="R29" s="38">
        <v>0.25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311.65999999999997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-136</v>
      </c>
      <c r="AA29" s="75">
        <f>STOA!J29</f>
        <v>1.74</v>
      </c>
      <c r="AB29" s="75">
        <f>-STOA!P29</f>
        <v>0</v>
      </c>
      <c r="AC29">
        <f t="shared" si="0"/>
        <v>12.181358917674636</v>
      </c>
      <c r="AD29">
        <f t="shared" si="1"/>
        <v>963.98122377289872</v>
      </c>
      <c r="AE29">
        <f>'IDT-1'!F29</f>
        <v>-10.379</v>
      </c>
      <c r="AF29" s="24"/>
      <c r="AG29">
        <f t="shared" si="2"/>
        <v>953.6022237728987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-100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7.8234000000000004</v>
      </c>
      <c r="E30">
        <f>GT_NG!T30</f>
        <v>9.3252448657187994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69.608696502972705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886.6186519133181</v>
      </c>
      <c r="P30" s="36">
        <v>63.93</v>
      </c>
      <c r="Q30" s="36">
        <v>26.673579865771817</v>
      </c>
      <c r="R30" s="38">
        <v>0.76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400.53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-406</v>
      </c>
      <c r="AA30" s="75">
        <f>STOA!J30</f>
        <v>1.74</v>
      </c>
      <c r="AB30" s="75">
        <f>-STOA!P30</f>
        <v>0</v>
      </c>
      <c r="AC30">
        <f t="shared" si="0"/>
        <v>15.931593605244107</v>
      </c>
      <c r="AD30">
        <f t="shared" si="1"/>
        <v>1025.0779795425374</v>
      </c>
      <c r="AE30">
        <f>'IDT-1'!F30</f>
        <v>-10.956</v>
      </c>
      <c r="AF30" s="24"/>
      <c r="AG30">
        <f t="shared" si="2"/>
        <v>1014.1219795425374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-20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7.8234000000000004</v>
      </c>
      <c r="E31">
        <f>GT_NG!T31</f>
        <v>9.3252448657187994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69.608760340145139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895.01217528762356</v>
      </c>
      <c r="P31" s="36">
        <v>63.93</v>
      </c>
      <c r="Q31" s="36">
        <v>26.673067632850245</v>
      </c>
      <c r="R31" s="38">
        <v>3.0499999999999994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400.47534199999996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-311</v>
      </c>
      <c r="AA31" s="75">
        <f>STOA!J31</f>
        <v>1.66</v>
      </c>
      <c r="AB31" s="75">
        <f>-STOA!P31</f>
        <v>0</v>
      </c>
      <c r="AC31">
        <f t="shared" si="0"/>
        <v>15.215440323999518</v>
      </c>
      <c r="AD31">
        <f t="shared" si="1"/>
        <v>1131.3425498023382</v>
      </c>
      <c r="AE31">
        <f>'IDT-1'!F31</f>
        <v>-47.283999999999999</v>
      </c>
      <c r="AF31" s="24"/>
      <c r="AG31">
        <f t="shared" si="2"/>
        <v>1084.0585498023381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-20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7.8234000000000004</v>
      </c>
      <c r="E32">
        <f>GT_NG!T32</f>
        <v>9.3252448657187994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69.608813179318858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895.83266221385986</v>
      </c>
      <c r="P32" s="36">
        <v>63.93</v>
      </c>
      <c r="Q32" s="36">
        <v>26.673067632850245</v>
      </c>
      <c r="R32" s="38">
        <v>5.830000000000001</v>
      </c>
      <c r="S32" s="38">
        <v>0</v>
      </c>
      <c r="T32" s="37">
        <f>SUMPRODUCT(LTA!J32:AN32,LTA!J$101:AN$101,LTA!J$105:AN$105)</f>
        <v>1</v>
      </c>
      <c r="U32" s="37">
        <f>SUMPRODUCT(LTA!J32:AN32,LTA!J$102:AN$102,LTA!J$105:AN$105)</f>
        <v>401.44081799999998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-228</v>
      </c>
      <c r="AA32" s="75">
        <f>STOA!J32</f>
        <v>1.66</v>
      </c>
      <c r="AB32" s="75">
        <f>-STOA!P32</f>
        <v>0</v>
      </c>
      <c r="AC32">
        <f t="shared" si="0"/>
        <v>14.389665610765388</v>
      </c>
      <c r="AD32">
        <f t="shared" si="1"/>
        <v>1240.7343402809825</v>
      </c>
      <c r="AE32">
        <f>'IDT-1'!F32</f>
        <v>-81.882000000000005</v>
      </c>
      <c r="AF32" s="24"/>
      <c r="AG32">
        <f t="shared" si="2"/>
        <v>1158.8523402809824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7.8234000000000004</v>
      </c>
      <c r="E33">
        <f>GT_NG!T33</f>
        <v>9.3252448657187994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69.608813179318858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889.10869900090654</v>
      </c>
      <c r="P33" s="36">
        <v>63.93</v>
      </c>
      <c r="Q33" s="36">
        <v>26.673067632850245</v>
      </c>
      <c r="R33" s="38">
        <v>9.5800000000000018</v>
      </c>
      <c r="S33" s="38">
        <v>0</v>
      </c>
      <c r="T33" s="37">
        <f>SUMPRODUCT(LTA!J33:AN33,LTA!J$101:AN$101,LTA!J$105:AN$105)</f>
        <v>3.08</v>
      </c>
      <c r="U33" s="37">
        <f>SUMPRODUCT(LTA!J33:AN33,LTA!J$102:AN$102,LTA!J$105:AN$105)</f>
        <v>402.75875799999994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-115</v>
      </c>
      <c r="AA33" s="75">
        <f>STOA!J33</f>
        <v>1.66</v>
      </c>
      <c r="AB33" s="75">
        <f>-STOA!P33</f>
        <v>0</v>
      </c>
      <c r="AC33">
        <f t="shared" si="0"/>
        <v>13.686222192864113</v>
      </c>
      <c r="AD33">
        <f t="shared" si="1"/>
        <v>1384.6517604859303</v>
      </c>
      <c r="AE33">
        <f>'IDT-1'!F33</f>
        <v>-161</v>
      </c>
      <c r="AF33" s="24"/>
      <c r="AG33">
        <f t="shared" si="2"/>
        <v>1223.6517604859303</v>
      </c>
      <c r="AI33" s="34">
        <f>PXIL!J33</f>
        <v>0</v>
      </c>
      <c r="AJ33" s="34">
        <f>PXIL!P33</f>
        <v>0</v>
      </c>
      <c r="AK33" s="34">
        <f>RTM_IEX!J33</f>
        <v>29.79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7.2817800000000004</v>
      </c>
      <c r="E34">
        <f>GT_NG!T34</f>
        <v>9.3252448657187994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69.608813179318858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889.10869900090654</v>
      </c>
      <c r="P34" s="36">
        <v>63.93</v>
      </c>
      <c r="Q34" s="36">
        <v>26.673067632850245</v>
      </c>
      <c r="R34" s="38">
        <v>16.72774983187626</v>
      </c>
      <c r="S34" s="38">
        <v>0</v>
      </c>
      <c r="T34" s="37">
        <f>SUMPRODUCT(LTA!J34:AN34,LTA!J$101:AN$101,LTA!J$105:AN$105)</f>
        <v>5.22</v>
      </c>
      <c r="U34" s="37">
        <f>SUMPRODUCT(LTA!J34:AN34,LTA!J$102:AN$102,LTA!J$105:AN$105)</f>
        <v>404.18286199999994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-13</v>
      </c>
      <c r="AA34" s="75">
        <f>STOA!J34</f>
        <v>1.66</v>
      </c>
      <c r="AB34" s="75">
        <f>-STOA!P34</f>
        <v>0</v>
      </c>
      <c r="AC34">
        <f t="shared" si="0"/>
        <v>12.885838069113191</v>
      </c>
      <c r="AD34">
        <f t="shared" si="1"/>
        <v>1495.0323784415577</v>
      </c>
      <c r="AE34">
        <f>'IDT-1'!F34</f>
        <v>-233</v>
      </c>
      <c r="AF34" s="24"/>
      <c r="AG34">
        <f t="shared" si="2"/>
        <v>1262.0323784415577</v>
      </c>
      <c r="AI34" s="34">
        <f>PXIL!J34</f>
        <v>0</v>
      </c>
      <c r="AJ34" s="34">
        <f>PXIL!P34</f>
        <v>0</v>
      </c>
      <c r="AK34" s="34">
        <f>RTM_IEX!J34</f>
        <v>27.2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7.2817800000000004</v>
      </c>
      <c r="E35">
        <f>GT_NG!T35</f>
        <v>9.3832466782206811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68.52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876.05157663611965</v>
      </c>
      <c r="P35" s="36">
        <v>63.93</v>
      </c>
      <c r="Q35" s="36">
        <v>26.673067632850245</v>
      </c>
      <c r="R35" s="38">
        <v>20.199999999999996</v>
      </c>
      <c r="S35" s="38">
        <v>0</v>
      </c>
      <c r="T35" s="37">
        <f>SUMPRODUCT(LTA!J35:AN35,LTA!J$101:AN$101,LTA!J$105:AN$105)</f>
        <v>6.43</v>
      </c>
      <c r="U35" s="37">
        <f>SUMPRODUCT(LTA!J35:AN35,LTA!J$102:AN$102,LTA!J$105:AN$105)</f>
        <v>409.05436199999991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1.66</v>
      </c>
      <c r="AB35" s="75">
        <f>-STOA!P35</f>
        <v>0</v>
      </c>
      <c r="AC35">
        <f t="shared" si="0"/>
        <v>12.741573876756402</v>
      </c>
      <c r="AD35">
        <f t="shared" si="1"/>
        <v>1504.1124590704344</v>
      </c>
      <c r="AE35">
        <f>'IDT-1'!F35</f>
        <v>-181.92099999999999</v>
      </c>
      <c r="AF35" s="24"/>
      <c r="AG35">
        <f t="shared" si="2"/>
        <v>1322.1914590704343</v>
      </c>
      <c r="AI35" s="34">
        <f>PXIL!J35</f>
        <v>0</v>
      </c>
      <c r="AJ35" s="34">
        <f>PXIL!P35</f>
        <v>0</v>
      </c>
      <c r="AK35" s="34">
        <f>RTM_IEX!J35</f>
        <v>27.67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7.2817800000000004</v>
      </c>
      <c r="E36">
        <f>GT_NG!T36</f>
        <v>9.3252448657187994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68.52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841.42677876344283</v>
      </c>
      <c r="P36" s="36">
        <v>63.93</v>
      </c>
      <c r="Q36" s="36">
        <v>26.673067632850245</v>
      </c>
      <c r="R36" s="38">
        <v>20.2</v>
      </c>
      <c r="S36" s="38">
        <v>0</v>
      </c>
      <c r="T36" s="37">
        <f>SUMPRODUCT(LTA!J36:AN36,LTA!J$101:AN$101,LTA!J$105:AN$105)</f>
        <v>9.76</v>
      </c>
      <c r="U36" s="37">
        <f>SUMPRODUCT(LTA!J36:AN36,LTA!J$102:AN$102,LTA!J$105:AN$105)</f>
        <v>411.56270999999992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1.66</v>
      </c>
      <c r="AB36" s="75">
        <f>-STOA!P36</f>
        <v>0</v>
      </c>
      <c r="AC36">
        <f t="shared" si="0"/>
        <v>12.493568482600898</v>
      </c>
      <c r="AD36">
        <f t="shared" si="1"/>
        <v>1474.8360127794108</v>
      </c>
      <c r="AE36">
        <f>'IDT-1'!F36</f>
        <v>-122.732</v>
      </c>
      <c r="AF36" s="24"/>
      <c r="AG36">
        <f t="shared" si="2"/>
        <v>1352.1040127794108</v>
      </c>
      <c r="AI36" s="34">
        <f>PXIL!J36</f>
        <v>0</v>
      </c>
      <c r="AJ36" s="34">
        <f>PXIL!P36</f>
        <v>0</v>
      </c>
      <c r="AK36" s="34">
        <f>RTM_IEX!J36</f>
        <v>26.99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7.2817800000000004</v>
      </c>
      <c r="E37">
        <f>GT_NG!T37</f>
        <v>2.3332725615314498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68.52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828.66955751543651</v>
      </c>
      <c r="P37" s="36">
        <v>63.93</v>
      </c>
      <c r="Q37" s="36">
        <v>26.673067632850245</v>
      </c>
      <c r="R37" s="38">
        <v>22.2</v>
      </c>
      <c r="S37" s="38">
        <v>0</v>
      </c>
      <c r="T37" s="37">
        <f>SUMPRODUCT(LTA!J37:AN37,LTA!J$101:AN$101,LTA!J$105:AN$105)</f>
        <v>12.21</v>
      </c>
      <c r="U37" s="37">
        <f>SUMPRODUCT(LTA!J37:AN37,LTA!J$102:AN$102,LTA!J$105:AN$105)</f>
        <v>413.14201599999996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1.66</v>
      </c>
      <c r="AB37" s="75">
        <f>-STOA!P37</f>
        <v>0</v>
      </c>
      <c r="AC37">
        <f t="shared" si="0"/>
        <v>12.330105427162472</v>
      </c>
      <c r="AD37">
        <f t="shared" si="1"/>
        <v>1455.5395882826558</v>
      </c>
      <c r="AE37">
        <f>'IDT-1'!F37</f>
        <v>-83.94</v>
      </c>
      <c r="AF37" s="24"/>
      <c r="AG37">
        <f t="shared" si="2"/>
        <v>1371.5995882826558</v>
      </c>
      <c r="AI37" s="34">
        <f>PXIL!J37</f>
        <v>0</v>
      </c>
      <c r="AJ37" s="34">
        <f>PXIL!P37</f>
        <v>0</v>
      </c>
      <c r="AK37" s="34">
        <f>RTM_IEX!J37</f>
        <v>21.25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7.5826799999999999</v>
      </c>
      <c r="E38">
        <f>GT_NG!T38</f>
        <v>2.3332725615314498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68.52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819.70697959543656</v>
      </c>
      <c r="P38" s="36">
        <v>63.93</v>
      </c>
      <c r="Q38" s="36">
        <v>26.673067632850245</v>
      </c>
      <c r="R38" s="38">
        <v>22.2</v>
      </c>
      <c r="S38" s="38">
        <v>0</v>
      </c>
      <c r="T38" s="37">
        <f>SUMPRODUCT(LTA!J38:AN38,LTA!J$101:AN$101,LTA!J$105:AN$105)</f>
        <v>14.86</v>
      </c>
      <c r="U38" s="37">
        <f>SUMPRODUCT(LTA!J38:AN38,LTA!J$102:AN$102,LTA!J$105:AN$105)</f>
        <v>416.04775999999993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1.66</v>
      </c>
      <c r="AB38" s="75">
        <f>-STOA!P38</f>
        <v>0</v>
      </c>
      <c r="AC38">
        <f t="shared" si="0"/>
        <v>12.280159582234473</v>
      </c>
      <c r="AD38">
        <f t="shared" si="1"/>
        <v>1449.6436002075839</v>
      </c>
      <c r="AE38">
        <f>'IDT-1'!F38</f>
        <v>-60.523000000000003</v>
      </c>
      <c r="AF38" s="24"/>
      <c r="AG38">
        <f t="shared" si="2"/>
        <v>1389.1206002075839</v>
      </c>
      <c r="AI38" s="34">
        <f>PXIL!J38</f>
        <v>0</v>
      </c>
      <c r="AJ38" s="34">
        <f>PXIL!P38</f>
        <v>0</v>
      </c>
      <c r="AK38" s="34">
        <f>RTM_IEX!J38</f>
        <v>18.41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7.5826799999999999</v>
      </c>
      <c r="E39">
        <f>GT_NG!T39</f>
        <v>11.949250535331906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68.52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815.59041533711957</v>
      </c>
      <c r="P39" s="36">
        <v>63.93</v>
      </c>
      <c r="Q39" s="36">
        <v>26.673067632850245</v>
      </c>
      <c r="R39" s="38">
        <v>22.2</v>
      </c>
      <c r="S39" s="38">
        <v>0</v>
      </c>
      <c r="T39" s="37">
        <f>SUMPRODUCT(LTA!J39:AN39,LTA!J$101:AN$101,LTA!J$105:AN$105)</f>
        <v>17.36</v>
      </c>
      <c r="U39" s="37">
        <f>SUMPRODUCT(LTA!J39:AN39,LTA!J$102:AN$102,LTA!J$105:AN$105)</f>
        <v>422.59213199999994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1.66</v>
      </c>
      <c r="AB39" s="75">
        <f>-STOA!P39</f>
        <v>0</v>
      </c>
      <c r="AC39">
        <f t="shared" si="0"/>
        <v>12.478095382244533</v>
      </c>
      <c r="AD39">
        <f t="shared" si="1"/>
        <v>1473.0094501230574</v>
      </c>
      <c r="AE39">
        <f>'IDT-1'!F39</f>
        <v>-31.207000000000001</v>
      </c>
      <c r="AF39" s="24"/>
      <c r="AG39">
        <f t="shared" si="2"/>
        <v>1441.8024501230573</v>
      </c>
      <c r="AI39" s="34">
        <f>PXIL!J39</f>
        <v>0</v>
      </c>
      <c r="AJ39" s="34">
        <f>PXIL!P39</f>
        <v>0</v>
      </c>
      <c r="AK39" s="34">
        <f>RTM_IEX!J39</f>
        <v>27.43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7.5826799999999999</v>
      </c>
      <c r="E40">
        <f>GT_NG!T40</f>
        <v>11.930192719486083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68.52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801.12662518366255</v>
      </c>
      <c r="P40" s="36">
        <v>63.93</v>
      </c>
      <c r="Q40" s="36">
        <v>26.673067632850245</v>
      </c>
      <c r="R40" s="38">
        <v>22.2</v>
      </c>
      <c r="S40" s="38">
        <v>0</v>
      </c>
      <c r="T40" s="37">
        <f>SUMPRODUCT(LTA!J40:AN40,LTA!J$101:AN$101,LTA!J$105:AN$105)</f>
        <v>18.899999999999999</v>
      </c>
      <c r="U40" s="37">
        <f>SUMPRODUCT(LTA!J40:AN40,LTA!J$102:AN$102,LTA!J$105:AN$105)</f>
        <v>426.77965399999994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1.66</v>
      </c>
      <c r="AB40" s="75">
        <f>-STOA!P40</f>
        <v>0</v>
      </c>
      <c r="AC40">
        <f t="shared" si="0"/>
        <v>12.616314644102388</v>
      </c>
      <c r="AD40">
        <f t="shared" si="1"/>
        <v>1489.3259048918965</v>
      </c>
      <c r="AE40">
        <f>'IDT-1'!F40</f>
        <v>7.0579999999999998</v>
      </c>
      <c r="AF40" s="24"/>
      <c r="AG40">
        <f t="shared" si="2"/>
        <v>1496.3839048918965</v>
      </c>
      <c r="AI40" s="34">
        <f>PXIL!J40</f>
        <v>0</v>
      </c>
      <c r="AJ40" s="34">
        <f>PXIL!P40</f>
        <v>0</v>
      </c>
      <c r="AK40" s="34">
        <f>RTM_IEX!J40</f>
        <v>52.64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7.5826799999999999</v>
      </c>
      <c r="E41">
        <f>GT_NG!T41</f>
        <v>11.252106174264281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68.52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792.35777390490205</v>
      </c>
      <c r="P41" s="36">
        <v>63.93</v>
      </c>
      <c r="Q41" s="36">
        <v>26.673067632850245</v>
      </c>
      <c r="R41" s="38">
        <v>22.2</v>
      </c>
      <c r="S41" s="38">
        <v>0</v>
      </c>
      <c r="T41" s="37">
        <f>SUMPRODUCT(LTA!J41:AN41,LTA!J$101:AN$101,LTA!J$105:AN$105)</f>
        <v>20.29</v>
      </c>
      <c r="U41" s="37">
        <f>SUMPRODUCT(LTA!J41:AN41,LTA!J$102:AN$102,LTA!J$105:AN$105)</f>
        <v>431.42909199999997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20.350000000000001</v>
      </c>
      <c r="Z41" s="34">
        <f>IEX!P41</f>
        <v>0</v>
      </c>
      <c r="AA41" s="75">
        <f>STOA!J41</f>
        <v>1.66</v>
      </c>
      <c r="AB41" s="75">
        <f>-STOA!P41</f>
        <v>0</v>
      </c>
      <c r="AC41">
        <f t="shared" si="0"/>
        <v>12.70814764558094</v>
      </c>
      <c r="AD41">
        <f t="shared" si="1"/>
        <v>1500.1665720664357</v>
      </c>
      <c r="AE41">
        <f>'IDT-1'!F41</f>
        <v>2.2879999999999998</v>
      </c>
      <c r="AF41" s="24"/>
      <c r="AG41">
        <f t="shared" si="2"/>
        <v>1502.4545720664357</v>
      </c>
      <c r="AI41" s="34">
        <f>PXIL!J41</f>
        <v>0</v>
      </c>
      <c r="AJ41" s="34">
        <f>PXIL!P41</f>
        <v>0</v>
      </c>
      <c r="AK41" s="34">
        <f>RTM_IEX!J41</f>
        <v>46.63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7.5826799999999999</v>
      </c>
      <c r="E42">
        <f>GT_NG!T42</f>
        <v>12.330582804385458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68.52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787.75514626490212</v>
      </c>
      <c r="P42" s="36">
        <v>63.93</v>
      </c>
      <c r="Q42" s="36">
        <v>26.673067632850245</v>
      </c>
      <c r="R42" s="38">
        <v>23.7</v>
      </c>
      <c r="S42" s="38">
        <v>0</v>
      </c>
      <c r="T42" s="37">
        <f>SUMPRODUCT(LTA!J42:AN42,LTA!J$101:AN$101,LTA!J$105:AN$105)</f>
        <v>23.07</v>
      </c>
      <c r="U42" s="37">
        <f>SUMPRODUCT(LTA!J42:AN42,LTA!J$102:AN$102,LTA!J$105:AN$105)</f>
        <v>436.60400799999996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44.02</v>
      </c>
      <c r="Z42" s="34">
        <f>IEX!P42</f>
        <v>0</v>
      </c>
      <c r="AA42" s="75">
        <f>STOA!J42</f>
        <v>1.66</v>
      </c>
      <c r="AB42" s="75">
        <f>-STOA!P42</f>
        <v>0</v>
      </c>
      <c r="AC42">
        <f t="shared" si="0"/>
        <v>12.973678071497957</v>
      </c>
      <c r="AD42">
        <f t="shared" si="1"/>
        <v>1531.51180663064</v>
      </c>
      <c r="AE42">
        <f>'IDT-1'!F42</f>
        <v>0</v>
      </c>
      <c r="AF42" s="24"/>
      <c r="AG42">
        <f t="shared" si="2"/>
        <v>1531.51180663064</v>
      </c>
      <c r="AI42" s="34">
        <f>PXIL!J42</f>
        <v>0</v>
      </c>
      <c r="AJ42" s="34">
        <f>PXIL!P42</f>
        <v>0</v>
      </c>
      <c r="AK42" s="34">
        <f>RTM_IEX!J42</f>
        <v>48.64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7.5826799999999999</v>
      </c>
      <c r="E43">
        <f>GT_NG!T43</f>
        <v>12.330582804385458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69.92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782.88174230792629</v>
      </c>
      <c r="P43" s="36">
        <v>63.93</v>
      </c>
      <c r="Q43" s="36">
        <v>26.673067632850245</v>
      </c>
      <c r="R43" s="38">
        <v>23.7</v>
      </c>
      <c r="S43" s="38">
        <v>0</v>
      </c>
      <c r="T43" s="37">
        <f>SUMPRODUCT(LTA!J43:AN43,LTA!J$101:AN$101,LTA!J$105:AN$105)</f>
        <v>27.86</v>
      </c>
      <c r="U43" s="37">
        <f>SUMPRODUCT(LTA!J43:AN43,LTA!J$102:AN$102,LTA!J$105:AN$105)</f>
        <v>441.77426599999995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69.930000000000007</v>
      </c>
      <c r="Z43" s="34">
        <f>IEX!P43</f>
        <v>0</v>
      </c>
      <c r="AA43" s="75">
        <f>STOA!J43</f>
        <v>1.66</v>
      </c>
      <c r="AB43" s="75">
        <f>-STOA!P43</f>
        <v>0</v>
      </c>
      <c r="AC43">
        <f t="shared" si="0"/>
        <v>13.24497164545936</v>
      </c>
      <c r="AD43">
        <f t="shared" si="1"/>
        <v>1563.5373670997026</v>
      </c>
      <c r="AE43">
        <f>'IDT-1'!F43</f>
        <v>0</v>
      </c>
      <c r="AF43" s="24"/>
      <c r="AG43">
        <f t="shared" si="2"/>
        <v>1563.5373670997026</v>
      </c>
      <c r="AI43" s="34">
        <f>PXIL!J43</f>
        <v>0</v>
      </c>
      <c r="AJ43" s="34">
        <f>PXIL!P43</f>
        <v>0</v>
      </c>
      <c r="AK43" s="34">
        <f>RTM_IEX!J43</f>
        <v>48.54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7.5826799999999999</v>
      </c>
      <c r="E44">
        <f>GT_NG!T44</f>
        <v>12.330582804385458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69.582774769084693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783.20824910792635</v>
      </c>
      <c r="P44" s="36">
        <v>63.93</v>
      </c>
      <c r="Q44" s="36">
        <v>26.673067632850245</v>
      </c>
      <c r="R44" s="38">
        <v>23.7</v>
      </c>
      <c r="S44" s="38">
        <v>0</v>
      </c>
      <c r="T44" s="37">
        <f>SUMPRODUCT(LTA!J44:AN44,LTA!J$101:AN$101,LTA!J$105:AN$105)</f>
        <v>31.990000000000002</v>
      </c>
      <c r="U44" s="37">
        <f>SUMPRODUCT(LTA!J44:AN44,LTA!J$102:AN$102,LTA!J$105:AN$105)</f>
        <v>446.64301799999998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68.09</v>
      </c>
      <c r="Z44" s="34">
        <f>IEX!P44</f>
        <v>0</v>
      </c>
      <c r="AA44" s="75">
        <f>STOA!J44</f>
        <v>1.66</v>
      </c>
      <c r="AB44" s="75">
        <f>-STOA!P44</f>
        <v>0</v>
      </c>
      <c r="AC44">
        <f t="shared" si="0"/>
        <v>13.309719127439671</v>
      </c>
      <c r="AD44">
        <f t="shared" si="1"/>
        <v>1571.1806531868069</v>
      </c>
      <c r="AE44">
        <f>'IDT-1'!F44</f>
        <v>0</v>
      </c>
      <c r="AF44" s="24"/>
      <c r="AG44">
        <f t="shared" si="2"/>
        <v>1571.1806531868069</v>
      </c>
      <c r="AI44" s="34">
        <f>PXIL!J44</f>
        <v>0</v>
      </c>
      <c r="AJ44" s="34">
        <f>PXIL!P44</f>
        <v>0</v>
      </c>
      <c r="AK44" s="34">
        <f>RTM_IEX!J44</f>
        <v>49.1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7.5826799999999999</v>
      </c>
      <c r="E45">
        <f>GT_NG!T45</f>
        <v>12.330582804385458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69.582774769084693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791.61511961246981</v>
      </c>
      <c r="P45" s="36">
        <v>63.93</v>
      </c>
      <c r="Q45" s="36">
        <v>26.673067632850245</v>
      </c>
      <c r="R45" s="38">
        <v>23.7</v>
      </c>
      <c r="S45" s="38">
        <v>0</v>
      </c>
      <c r="T45" s="37">
        <f>SUMPRODUCT(LTA!J45:AN45,LTA!J$101:AN$101,LTA!J$105:AN$105)</f>
        <v>41.38</v>
      </c>
      <c r="U45" s="37">
        <f>SUMPRODUCT(LTA!J45:AN45,LTA!J$102:AN$102,LTA!J$105:AN$105)</f>
        <v>434.47756999999996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88.11</v>
      </c>
      <c r="Z45" s="34">
        <f>IEX!P45</f>
        <v>0</v>
      </c>
      <c r="AA45" s="75">
        <f>STOA!J45</f>
        <v>1.66</v>
      </c>
      <c r="AB45" s="75">
        <f>-STOA!P45</f>
        <v>0</v>
      </c>
      <c r="AC45">
        <f t="shared" si="0"/>
        <v>13.778535076477839</v>
      </c>
      <c r="AD45">
        <f t="shared" si="1"/>
        <v>1626.5232597423126</v>
      </c>
      <c r="AE45">
        <f>'IDT-1'!F45</f>
        <v>2.2879999999999998</v>
      </c>
      <c r="AF45" s="24"/>
      <c r="AG45">
        <f t="shared" si="2"/>
        <v>1628.8112597423126</v>
      </c>
      <c r="AI45" s="34">
        <f>PXIL!J45</f>
        <v>0</v>
      </c>
      <c r="AJ45" s="34">
        <f>PXIL!P45</f>
        <v>0</v>
      </c>
      <c r="AK45" s="34">
        <f>RTM_IEX!J45</f>
        <v>79.260000000000005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7.5826799999999999</v>
      </c>
      <c r="E46">
        <f>GT_NG!T46</f>
        <v>12.360585106382977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69.582774769084693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791.61511961246981</v>
      </c>
      <c r="P46" s="36">
        <v>63.93</v>
      </c>
      <c r="Q46" s="36">
        <v>26.673067632850245</v>
      </c>
      <c r="R46" s="38">
        <v>23.7</v>
      </c>
      <c r="S46" s="38">
        <v>0</v>
      </c>
      <c r="T46" s="37">
        <f>SUMPRODUCT(LTA!J46:AN46,LTA!J$101:AN$101,LTA!J$105:AN$105)</f>
        <v>48.78</v>
      </c>
      <c r="U46" s="37">
        <f>SUMPRODUCT(LTA!J46:AN46,LTA!J$102:AN$102,LTA!J$105:AN$105)</f>
        <v>436.55030199999993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85.29</v>
      </c>
      <c r="Z46" s="34">
        <f>IEX!P46</f>
        <v>0</v>
      </c>
      <c r="AA46" s="75">
        <f>STOA!J46</f>
        <v>1.66</v>
      </c>
      <c r="AB46" s="75">
        <f>-STOA!P46</f>
        <v>0</v>
      </c>
      <c r="AC46">
        <f t="shared" si="0"/>
        <v>13.934882044614614</v>
      </c>
      <c r="AD46">
        <f t="shared" si="1"/>
        <v>1644.979647076173</v>
      </c>
      <c r="AE46">
        <f>'IDT-1'!F46</f>
        <v>4.577</v>
      </c>
      <c r="AF46" s="24"/>
      <c r="AG46">
        <f t="shared" si="2"/>
        <v>1649.556647076173</v>
      </c>
      <c r="AI46" s="34">
        <f>PXIL!J46</f>
        <v>0</v>
      </c>
      <c r="AJ46" s="34">
        <f>PXIL!P46</f>
        <v>0</v>
      </c>
      <c r="AK46" s="34">
        <f>RTM_IEX!J46</f>
        <v>91.19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7.5826799999999999</v>
      </c>
      <c r="E47">
        <f>GT_NG!T47</f>
        <v>12.360585106382977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68.52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782.49910313028261</v>
      </c>
      <c r="P47" s="36">
        <v>63.93</v>
      </c>
      <c r="Q47" s="36">
        <v>26.673067632850245</v>
      </c>
      <c r="R47" s="38">
        <v>23.7</v>
      </c>
      <c r="S47" s="38">
        <v>0</v>
      </c>
      <c r="T47" s="37">
        <f>SUMPRODUCT(LTA!J47:AN47,LTA!J$101:AN$101,LTA!J$105:AN$105)</f>
        <v>64.650000000000006</v>
      </c>
      <c r="U47" s="37">
        <f>SUMPRODUCT(LTA!J47:AN47,LTA!J$102:AN$102,LTA!J$105:AN$105)</f>
        <v>438.24549999999999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94.28</v>
      </c>
      <c r="Z47" s="34">
        <f>IEX!P47</f>
        <v>0</v>
      </c>
      <c r="AA47" s="75">
        <f>STOA!J47</f>
        <v>1.66</v>
      </c>
      <c r="AB47" s="75">
        <f>-STOA!P47</f>
        <v>0</v>
      </c>
      <c r="AC47">
        <f t="shared" si="0"/>
        <v>14.163919861303933</v>
      </c>
      <c r="AD47">
        <f t="shared" si="1"/>
        <v>1672.0170160082121</v>
      </c>
      <c r="AE47">
        <f>'IDT-1'!F47</f>
        <v>0</v>
      </c>
      <c r="AF47" s="24"/>
      <c r="AG47">
        <f t="shared" si="2"/>
        <v>1672.0170160082121</v>
      </c>
      <c r="AI47" s="34">
        <f>PXIL!J47</f>
        <v>0</v>
      </c>
      <c r="AJ47" s="34">
        <f>PXIL!P47</f>
        <v>0</v>
      </c>
      <c r="AK47" s="34">
        <f>RTM_IEX!J47</f>
        <v>102.08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7.5826799999999999</v>
      </c>
      <c r="E48">
        <f>GT_NG!T48</f>
        <v>12.360585106382977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68.52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781.8134387275652</v>
      </c>
      <c r="P48" s="36">
        <v>63.93</v>
      </c>
      <c r="Q48" s="36">
        <v>26.673067632850245</v>
      </c>
      <c r="R48" s="38">
        <v>23.7</v>
      </c>
      <c r="S48" s="38">
        <v>0</v>
      </c>
      <c r="T48" s="37">
        <f>SUMPRODUCT(LTA!J48:AN48,LTA!J$101:AN$101,LTA!J$105:AN$105)</f>
        <v>76.56</v>
      </c>
      <c r="U48" s="37">
        <f>SUMPRODUCT(LTA!J48:AN48,LTA!J$102:AN$102,LTA!J$105:AN$105)</f>
        <v>440.427684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50.13</v>
      </c>
      <c r="Z48" s="34">
        <f>IEX!P48</f>
        <v>0</v>
      </c>
      <c r="AA48" s="75">
        <f>STOA!J48</f>
        <v>1.66</v>
      </c>
      <c r="AB48" s="75">
        <f>-STOA!P48</f>
        <v>0</v>
      </c>
      <c r="AC48">
        <f t="shared" si="0"/>
        <v>13.967414625921108</v>
      </c>
      <c r="AD48">
        <f t="shared" si="1"/>
        <v>1648.8200408408777</v>
      </c>
      <c r="AE48">
        <f>'IDT-1'!F48</f>
        <v>29.748999999999999</v>
      </c>
      <c r="AF48" s="24"/>
      <c r="AG48">
        <f t="shared" si="2"/>
        <v>1678.5690408408777</v>
      </c>
      <c r="AI48" s="34">
        <f>PXIL!J48</f>
        <v>0</v>
      </c>
      <c r="AJ48" s="34">
        <f>PXIL!P48</f>
        <v>0</v>
      </c>
      <c r="AK48" s="34">
        <f>RTM_IEX!J48</f>
        <v>109.43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7.5826799999999999</v>
      </c>
      <c r="E49">
        <f>GT_NG!T49</f>
        <v>12.360585106382977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68.52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781.8134387275652</v>
      </c>
      <c r="P49" s="36">
        <v>63.93</v>
      </c>
      <c r="Q49" s="36">
        <v>26.673067632850245</v>
      </c>
      <c r="R49" s="38">
        <v>23.7</v>
      </c>
      <c r="S49" s="38">
        <v>0</v>
      </c>
      <c r="T49" s="37">
        <f>SUMPRODUCT(LTA!J49:AN49,LTA!J$101:AN$101,LTA!J$105:AN$105)</f>
        <v>100.98</v>
      </c>
      <c r="U49" s="37">
        <f>SUMPRODUCT(LTA!J49:AN49,LTA!J$102:AN$102,LTA!J$105:AN$105)</f>
        <v>443.14123799999999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28.92</v>
      </c>
      <c r="Z49" s="34">
        <f>IEX!P49</f>
        <v>0</v>
      </c>
      <c r="AA49" s="75">
        <f>STOA!J49</f>
        <v>1.66</v>
      </c>
      <c r="AB49" s="75">
        <f>-STOA!P49</f>
        <v>0</v>
      </c>
      <c r="AC49">
        <f t="shared" si="0"/>
        <v>13.927460479521105</v>
      </c>
      <c r="AD49">
        <f t="shared" si="1"/>
        <v>1644.1035489872772</v>
      </c>
      <c r="AE49">
        <f>'IDT-1'!F49</f>
        <v>38.902000000000001</v>
      </c>
      <c r="AF49" s="24"/>
      <c r="AG49">
        <f t="shared" si="2"/>
        <v>1683.0055489872773</v>
      </c>
      <c r="AI49" s="34">
        <f>PXIL!J49</f>
        <v>0</v>
      </c>
      <c r="AJ49" s="34">
        <f>PXIL!P49</f>
        <v>0</v>
      </c>
      <c r="AK49" s="34">
        <f>RTM_IEX!J49</f>
        <v>98.75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7.5826799999999999</v>
      </c>
      <c r="E50">
        <f>GT_NG!T50</f>
        <v>12.360585106382977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68.52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781.88920971604909</v>
      </c>
      <c r="P50" s="36">
        <v>63.93</v>
      </c>
      <c r="Q50" s="36">
        <v>26.673067632850245</v>
      </c>
      <c r="R50" s="38">
        <v>23.7</v>
      </c>
      <c r="S50" s="38">
        <v>0</v>
      </c>
      <c r="T50" s="37">
        <f>SUMPRODUCT(LTA!J50:AN50,LTA!J$101:AN$101,LTA!J$105:AN$105)</f>
        <v>103.42</v>
      </c>
      <c r="U50" s="37">
        <f>SUMPRODUCT(LTA!J50:AN50,LTA!J$102:AN$102,LTA!J$105:AN$105)</f>
        <v>446.08821599999999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42.42</v>
      </c>
      <c r="Z50" s="34">
        <f>IEX!P50</f>
        <v>0</v>
      </c>
      <c r="AA50" s="75">
        <f>STOA!J50</f>
        <v>1.66</v>
      </c>
      <c r="AB50" s="75">
        <f>-STOA!P50</f>
        <v>0</v>
      </c>
      <c r="AC50">
        <f t="shared" si="0"/>
        <v>14.137147571024371</v>
      </c>
      <c r="AD50">
        <f t="shared" si="1"/>
        <v>1668.8566108842581</v>
      </c>
      <c r="AE50">
        <f>'IDT-1'!F50</f>
        <v>5.492</v>
      </c>
      <c r="AF50" s="24"/>
      <c r="AG50">
        <f t="shared" si="2"/>
        <v>1674.3486108842581</v>
      </c>
      <c r="AI50" s="34">
        <f>PXIL!J50</f>
        <v>0</v>
      </c>
      <c r="AJ50" s="34">
        <f>PXIL!P50</f>
        <v>0</v>
      </c>
      <c r="AK50" s="34">
        <f>RTM_IEX!J50</f>
        <v>104.75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7.5826799999999999</v>
      </c>
      <c r="E51">
        <f>GT_NG!T51</f>
        <v>12.360585106382977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69.60875479629712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781.88920971604909</v>
      </c>
      <c r="P51" s="36">
        <v>63.93</v>
      </c>
      <c r="Q51" s="36">
        <v>26.673067632850245</v>
      </c>
      <c r="R51" s="38">
        <v>23.7</v>
      </c>
      <c r="S51" s="38">
        <v>0</v>
      </c>
      <c r="T51" s="37">
        <f>SUMPRODUCT(LTA!J51:AN51,LTA!J$101:AN$101,LTA!J$105:AN$105)</f>
        <v>104.36</v>
      </c>
      <c r="U51" s="37">
        <f>SUMPRODUCT(LTA!J51:AN51,LTA!J$102:AN$102,LTA!J$105:AN$105)</f>
        <v>444.98616400000003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3.86</v>
      </c>
      <c r="Z51" s="34">
        <f>IEX!P51</f>
        <v>0</v>
      </c>
      <c r="AA51" s="75">
        <f>STOA!J51</f>
        <v>1.66</v>
      </c>
      <c r="AB51" s="75">
        <f>-STOA!P51</f>
        <v>0</v>
      </c>
      <c r="AC51">
        <f t="shared" si="0"/>
        <v>13.869747874513266</v>
      </c>
      <c r="AD51">
        <f t="shared" si="1"/>
        <v>1637.2907133770659</v>
      </c>
      <c r="AE51">
        <f>'IDT-1'!F51</f>
        <v>16.934000000000001</v>
      </c>
      <c r="AF51" s="24"/>
      <c r="AG51">
        <f t="shared" si="2"/>
        <v>1654.2247133770659</v>
      </c>
      <c r="AI51" s="34">
        <f>PXIL!J51</f>
        <v>0</v>
      </c>
      <c r="AJ51" s="34">
        <f>PXIL!P51</f>
        <v>0</v>
      </c>
      <c r="AK51" s="34">
        <f>RTM_IEX!J51</f>
        <v>110.55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7.5826799999999999</v>
      </c>
      <c r="E52">
        <f>GT_NG!T52</f>
        <v>12.360585106382977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69.60875479629712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778.34840877150555</v>
      </c>
      <c r="P52" s="36">
        <v>63.93</v>
      </c>
      <c r="Q52" s="36">
        <v>26.673067632850245</v>
      </c>
      <c r="R52" s="38">
        <v>23.7</v>
      </c>
      <c r="S52" s="38">
        <v>0</v>
      </c>
      <c r="T52" s="37">
        <f>SUMPRODUCT(LTA!J52:AN52,LTA!J$101:AN$101,LTA!J$105:AN$105)</f>
        <v>105.92</v>
      </c>
      <c r="U52" s="37">
        <f>SUMPRODUCT(LTA!J52:AN52,LTA!J$102:AN$102,LTA!J$105:AN$105)</f>
        <v>446.96054200000003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1.66</v>
      </c>
      <c r="AB52" s="75">
        <f>-STOA!P52</f>
        <v>0</v>
      </c>
      <c r="AC52">
        <f t="shared" si="0"/>
        <v>13.953861921779101</v>
      </c>
      <c r="AD52">
        <f t="shared" si="1"/>
        <v>1647.2201763852568</v>
      </c>
      <c r="AE52">
        <f>'IDT-1'!F52</f>
        <v>0</v>
      </c>
      <c r="AF52" s="24"/>
      <c r="AG52">
        <f t="shared" si="2"/>
        <v>1647.2201763852568</v>
      </c>
      <c r="AI52" s="34">
        <f>PXIL!J52</f>
        <v>0</v>
      </c>
      <c r="AJ52" s="34">
        <f>PXIL!P52</f>
        <v>0</v>
      </c>
      <c r="AK52" s="34">
        <f>RTM_IEX!J52</f>
        <v>124.43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7.5826799999999999</v>
      </c>
      <c r="E53">
        <f>GT_NG!T53</f>
        <v>12.360585106382977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69.60875479629712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778.34838686714102</v>
      </c>
      <c r="P53" s="36">
        <v>63.93</v>
      </c>
      <c r="Q53" s="36">
        <v>26.673067632850245</v>
      </c>
      <c r="R53" s="38">
        <v>23.7</v>
      </c>
      <c r="S53" s="38">
        <v>0</v>
      </c>
      <c r="T53" s="37">
        <f>SUMPRODUCT(LTA!J53:AN53,LTA!J$101:AN$101,LTA!J$105:AN$105)</f>
        <v>107.85</v>
      </c>
      <c r="U53" s="37">
        <f>SUMPRODUCT(LTA!J53:AN53,LTA!J$102:AN$102,LTA!J$105:AN$105)</f>
        <v>448.361086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-2</v>
      </c>
      <c r="AA53" s="75">
        <f>STOA!J53</f>
        <v>1.66</v>
      </c>
      <c r="AB53" s="75">
        <f>-STOA!P53</f>
        <v>0</v>
      </c>
      <c r="AC53">
        <f t="shared" si="0"/>
        <v>13.436484622832216</v>
      </c>
      <c r="AD53">
        <f t="shared" si="1"/>
        <v>1582.128075779839</v>
      </c>
      <c r="AE53">
        <f>'IDT-1'!F53</f>
        <v>0</v>
      </c>
      <c r="AF53" s="24"/>
      <c r="AG53">
        <f t="shared" si="2"/>
        <v>1582.128075779839</v>
      </c>
      <c r="AI53" s="34">
        <f>PXIL!J53</f>
        <v>0</v>
      </c>
      <c r="AJ53" s="34">
        <f>PXIL!P53</f>
        <v>0</v>
      </c>
      <c r="AK53" s="34">
        <f>RTM_IEX!J53</f>
        <v>57.49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7.5826799999999999</v>
      </c>
      <c r="E54">
        <f>GT_NG!T54</f>
        <v>12.360585106382977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69.608696502972705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778.28243325567689</v>
      </c>
      <c r="P54" s="36">
        <v>63.93</v>
      </c>
      <c r="Q54" s="36">
        <v>26.673067632850245</v>
      </c>
      <c r="R54" s="38">
        <v>23.7</v>
      </c>
      <c r="S54" s="38">
        <v>0</v>
      </c>
      <c r="T54" s="37">
        <f>SUMPRODUCT(LTA!J54:AN54,LTA!J$101:AN$101,LTA!J$105:AN$105)</f>
        <v>109.02</v>
      </c>
      <c r="U54" s="37">
        <f>SUMPRODUCT(LTA!J54:AN54,LTA!J$102:AN$102,LTA!J$105:AN$105)</f>
        <v>448.97382400000004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-61.51</v>
      </c>
      <c r="AA54" s="75">
        <f>STOA!J54</f>
        <v>1.66</v>
      </c>
      <c r="AB54" s="75">
        <f>-STOA!P54</f>
        <v>0</v>
      </c>
      <c r="AC54">
        <f t="shared" si="0"/>
        <v>14.03893971824014</v>
      </c>
      <c r="AD54">
        <f t="shared" si="1"/>
        <v>1533.7223467796427</v>
      </c>
      <c r="AE54">
        <f>'IDT-1'!F54</f>
        <v>0</v>
      </c>
      <c r="AF54" s="24"/>
      <c r="AG54">
        <f t="shared" si="2"/>
        <v>1533.7223467796427</v>
      </c>
      <c r="AI54" s="34">
        <f>PXIL!J54</f>
        <v>0</v>
      </c>
      <c r="AJ54" s="34">
        <f>PXIL!P54</f>
        <v>0</v>
      </c>
      <c r="AK54" s="34">
        <f>RTM_IEX!J54</f>
        <v>67.48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7.5826799999999999</v>
      </c>
      <c r="E55">
        <f>GT_NG!T55</f>
        <v>12.360585106382977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55.85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700.06449736398781</v>
      </c>
      <c r="P55" s="36">
        <v>63.93</v>
      </c>
      <c r="Q55" s="36">
        <v>26.673579865771817</v>
      </c>
      <c r="R55" s="38">
        <v>23.7</v>
      </c>
      <c r="S55" s="38">
        <v>0</v>
      </c>
      <c r="T55" s="37">
        <f>SUMPRODUCT(LTA!J55:AN55,LTA!J$101:AN$101,LTA!J$105:AN$105)</f>
        <v>108.84</v>
      </c>
      <c r="U55" s="37">
        <f>SUMPRODUCT(LTA!J55:AN55,LTA!J$102:AN$102,LTA!J$105:AN$105)</f>
        <v>442.62122199999999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1.74</v>
      </c>
      <c r="AB55" s="75">
        <f>-STOA!P55</f>
        <v>0</v>
      </c>
      <c r="AC55">
        <f t="shared" si="0"/>
        <v>12.369909114445381</v>
      </c>
      <c r="AD55">
        <f t="shared" si="1"/>
        <v>1401.9926552216973</v>
      </c>
      <c r="AE55">
        <f>'IDT-1'!F55</f>
        <v>0</v>
      </c>
      <c r="AF55" s="24"/>
      <c r="AG55">
        <f t="shared" si="2"/>
        <v>1401.9926552216973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-29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7.5826799999999999</v>
      </c>
      <c r="E56">
        <f>GT_NG!T56</f>
        <v>12.360585106382977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55.85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601.86608102520381</v>
      </c>
      <c r="P56" s="36">
        <v>63.93</v>
      </c>
      <c r="Q56" s="36">
        <v>26.673579865771817</v>
      </c>
      <c r="R56" s="38">
        <v>23.7</v>
      </c>
      <c r="S56" s="38">
        <v>0</v>
      </c>
      <c r="T56" s="37">
        <f>SUMPRODUCT(LTA!J56:AN56,LTA!J$101:AN$101,LTA!J$105:AN$105)</f>
        <v>108.74</v>
      </c>
      <c r="U56" s="37">
        <f>SUMPRODUCT(LTA!J56:AN56,LTA!J$102:AN$102,LTA!J$105:AN$105)</f>
        <v>440.28698199999997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1.74</v>
      </c>
      <c r="AB56" s="75">
        <f>-STOA!P56</f>
        <v>0</v>
      </c>
      <c r="AC56">
        <f t="shared" si="0"/>
        <v>11.424671227177809</v>
      </c>
      <c r="AD56">
        <f t="shared" si="1"/>
        <v>1348.6552367701804</v>
      </c>
      <c r="AE56">
        <f>'IDT-1'!F56</f>
        <v>0</v>
      </c>
      <c r="AF56" s="24"/>
      <c r="AG56">
        <f t="shared" si="2"/>
        <v>1348.6552367701804</v>
      </c>
      <c r="AI56" s="34">
        <f>PXIL!J56</f>
        <v>0</v>
      </c>
      <c r="AJ56" s="34">
        <f>PXIL!P56</f>
        <v>0</v>
      </c>
      <c r="AK56" s="34">
        <f>RTM_IEX!J56</f>
        <v>17.350000000000001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7.5826799999999999</v>
      </c>
      <c r="E57">
        <f>GT_NG!T57</f>
        <v>12.360585106382977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55.85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536.28042353435865</v>
      </c>
      <c r="P57" s="36">
        <v>63.93</v>
      </c>
      <c r="Q57" s="36">
        <v>26.673579865771817</v>
      </c>
      <c r="R57" s="38">
        <v>23.7</v>
      </c>
      <c r="S57" s="38">
        <v>0</v>
      </c>
      <c r="T57" s="37">
        <f>SUMPRODUCT(LTA!J57:AN57,LTA!J$101:AN$101,LTA!J$105:AN$105)</f>
        <v>108.4</v>
      </c>
      <c r="U57" s="37">
        <f>SUMPRODUCT(LTA!J57:AN57,LTA!J$102:AN$102,LTA!J$105:AN$105)</f>
        <v>431.29001399999999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1.74</v>
      </c>
      <c r="AB57" s="75">
        <f>-STOA!P57</f>
        <v>0</v>
      </c>
      <c r="AC57">
        <f t="shared" si="0"/>
        <v>11.669845173054711</v>
      </c>
      <c r="AD57">
        <f t="shared" si="1"/>
        <v>1377.5974373334586</v>
      </c>
      <c r="AE57">
        <f>'IDT-1'!F57</f>
        <v>0</v>
      </c>
      <c r="AF57" s="24"/>
      <c r="AG57">
        <f t="shared" si="2"/>
        <v>1377.5974373334586</v>
      </c>
      <c r="AI57" s="34">
        <f>PXIL!J57</f>
        <v>0</v>
      </c>
      <c r="AJ57" s="34">
        <f>PXIL!P57</f>
        <v>0</v>
      </c>
      <c r="AK57" s="34">
        <f>RTM_IEX!J57</f>
        <v>121.46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7.5826799999999999</v>
      </c>
      <c r="E58">
        <f>GT_NG!T58</f>
        <v>12.360585106382977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55.85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565.20039031935812</v>
      </c>
      <c r="P58" s="36">
        <v>63.93</v>
      </c>
      <c r="Q58" s="36">
        <v>26.673579865771817</v>
      </c>
      <c r="R58" s="38">
        <v>23.7</v>
      </c>
      <c r="S58" s="38">
        <v>0</v>
      </c>
      <c r="T58" s="37">
        <f>SUMPRODUCT(LTA!J58:AN58,LTA!J$101:AN$101,LTA!J$105:AN$105)</f>
        <v>100.93</v>
      </c>
      <c r="U58" s="37">
        <f>SUMPRODUCT(LTA!J58:AN58,LTA!J$102:AN$102,LTA!J$105:AN$105)</f>
        <v>429.626868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1.74</v>
      </c>
      <c r="AB58" s="75">
        <f>-STOA!P58</f>
        <v>0</v>
      </c>
      <c r="AC58">
        <f t="shared" si="0"/>
        <v>11.836138467648709</v>
      </c>
      <c r="AD58">
        <f t="shared" si="1"/>
        <v>1397.2279648238643</v>
      </c>
      <c r="AE58">
        <f>'IDT-1'!F58</f>
        <v>0</v>
      </c>
      <c r="AF58" s="24"/>
      <c r="AG58">
        <f t="shared" si="2"/>
        <v>1397.2279648238643</v>
      </c>
      <c r="AI58" s="34">
        <f>PXIL!J58</f>
        <v>0</v>
      </c>
      <c r="AJ58" s="34">
        <f>PXIL!P58</f>
        <v>0</v>
      </c>
      <c r="AK58" s="34">
        <f>RTM_IEX!J58</f>
        <v>121.47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7.5826799999999999</v>
      </c>
      <c r="E59">
        <f>GT_NG!T59</f>
        <v>12.360585106382977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55.85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584.48037206943775</v>
      </c>
      <c r="P59" s="36">
        <v>63.93</v>
      </c>
      <c r="Q59" s="36">
        <v>26.673579865771817</v>
      </c>
      <c r="R59" s="38">
        <v>23.7</v>
      </c>
      <c r="S59" s="38">
        <v>0</v>
      </c>
      <c r="T59" s="37">
        <f>SUMPRODUCT(LTA!J59:AN59,LTA!J$101:AN$101,LTA!J$105:AN$105)</f>
        <v>93.43</v>
      </c>
      <c r="U59" s="37">
        <f>SUMPRODUCT(LTA!J59:AN59,LTA!J$102:AN$102,LTA!J$105:AN$105)</f>
        <v>427.21701199999995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1.66</v>
      </c>
      <c r="AB59" s="75">
        <f>-STOA!P59</f>
        <v>0</v>
      </c>
      <c r="AC59">
        <f t="shared" si="0"/>
        <v>11.970791523949377</v>
      </c>
      <c r="AD59">
        <f t="shared" si="1"/>
        <v>1413.1234375176432</v>
      </c>
      <c r="AE59">
        <f>'IDT-1'!F59</f>
        <v>0</v>
      </c>
      <c r="AF59" s="24"/>
      <c r="AG59">
        <f t="shared" si="2"/>
        <v>1413.1234375176432</v>
      </c>
      <c r="AI59" s="34">
        <f>PXIL!J59</f>
        <v>0</v>
      </c>
      <c r="AJ59" s="34">
        <f>PXIL!P59</f>
        <v>0</v>
      </c>
      <c r="AK59" s="34">
        <f>RTM_IEX!J59</f>
        <v>128.21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7.5826799999999999</v>
      </c>
      <c r="E60">
        <f>GT_NG!T60</f>
        <v>12.360585106382977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55.85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613.40034670790453</v>
      </c>
      <c r="P60" s="36">
        <v>63.93</v>
      </c>
      <c r="Q60" s="36">
        <v>26.673579865771817</v>
      </c>
      <c r="R60" s="38">
        <v>23.7</v>
      </c>
      <c r="S60" s="38">
        <v>0</v>
      </c>
      <c r="T60" s="37">
        <f>SUMPRODUCT(LTA!J60:AN60,LTA!J$101:AN$101,LTA!J$105:AN$105)</f>
        <v>88.8</v>
      </c>
      <c r="U60" s="37">
        <f>SUMPRODUCT(LTA!J60:AN60,LTA!J$102:AN$102,LTA!J$105:AN$105)</f>
        <v>424.28948600000001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1.66</v>
      </c>
      <c r="AB60" s="75">
        <f>-STOA!P60</f>
        <v>0</v>
      </c>
      <c r="AC60">
        <f t="shared" si="0"/>
        <v>12.044984092512497</v>
      </c>
      <c r="AD60">
        <f t="shared" si="1"/>
        <v>1421.8816935875468</v>
      </c>
      <c r="AE60">
        <f>'IDT-1'!F60</f>
        <v>0</v>
      </c>
      <c r="AF60" s="24"/>
      <c r="AG60">
        <f t="shared" si="2"/>
        <v>1421.8816935875468</v>
      </c>
      <c r="AI60" s="34">
        <f>PXIL!J60</f>
        <v>0</v>
      </c>
      <c r="AJ60" s="34">
        <f>PXIL!P60</f>
        <v>0</v>
      </c>
      <c r="AK60" s="34">
        <f>RTM_IEX!J60</f>
        <v>115.68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7.5826799999999999</v>
      </c>
      <c r="E61">
        <f>GT_NG!T61</f>
        <v>12.360585106382977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55.85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611.50284390819252</v>
      </c>
      <c r="P61" s="36">
        <v>63.93</v>
      </c>
      <c r="Q61" s="36">
        <v>26.673579865771817</v>
      </c>
      <c r="R61" s="38">
        <v>23.7</v>
      </c>
      <c r="S61" s="38">
        <v>0</v>
      </c>
      <c r="T61" s="37">
        <f>SUMPRODUCT(LTA!J61:AN61,LTA!J$101:AN$101,LTA!J$105:AN$105)</f>
        <v>83.2</v>
      </c>
      <c r="U61" s="37">
        <f>SUMPRODUCT(LTA!J61:AN61,LTA!J$102:AN$102,LTA!J$105:AN$105)</f>
        <v>420.83675599999998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1.66</v>
      </c>
      <c r="AB61" s="75">
        <f>-STOA!P61</f>
        <v>0</v>
      </c>
      <c r="AC61">
        <f t="shared" si="0"/>
        <v>11.993574136994916</v>
      </c>
      <c r="AD61">
        <f t="shared" si="1"/>
        <v>1415.8128707433523</v>
      </c>
      <c r="AE61">
        <f>'IDT-1'!F61</f>
        <v>0</v>
      </c>
      <c r="AF61" s="24"/>
      <c r="AG61">
        <f t="shared" si="2"/>
        <v>1415.8128707433523</v>
      </c>
      <c r="AI61" s="34">
        <f>PXIL!J61</f>
        <v>0</v>
      </c>
      <c r="AJ61" s="34">
        <f>PXIL!P61</f>
        <v>0</v>
      </c>
      <c r="AK61" s="34">
        <f>RTM_IEX!J61</f>
        <v>120.51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7.5826799999999999</v>
      </c>
      <c r="E62">
        <f>GT_NG!T62</f>
        <v>12.360585106382977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55.85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611.50647469248838</v>
      </c>
      <c r="P62" s="36">
        <v>63.93</v>
      </c>
      <c r="Q62" s="36">
        <v>26.673067632850245</v>
      </c>
      <c r="R62" s="38">
        <v>23.7</v>
      </c>
      <c r="S62" s="38">
        <v>0</v>
      </c>
      <c r="T62" s="37">
        <f>SUMPRODUCT(LTA!J62:AN62,LTA!J$101:AN$101,LTA!J$105:AN$105)</f>
        <v>77.39</v>
      </c>
      <c r="U62" s="37">
        <f>SUMPRODUCT(LTA!J62:AN62,LTA!J$102:AN$102,LTA!J$105:AN$105)</f>
        <v>417.22841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1.66</v>
      </c>
      <c r="AB62" s="75">
        <f>-STOA!P62</f>
        <v>0</v>
      </c>
      <c r="AC62">
        <f t="shared" si="0"/>
        <v>11.91431822642646</v>
      </c>
      <c r="AD62">
        <f t="shared" si="1"/>
        <v>1406.456899205295</v>
      </c>
      <c r="AE62">
        <f>'IDT-1'!F62</f>
        <v>0</v>
      </c>
      <c r="AF62" s="24"/>
      <c r="AG62">
        <f t="shared" si="2"/>
        <v>1406.456899205295</v>
      </c>
      <c r="AI62" s="34">
        <f>PXIL!J62</f>
        <v>0</v>
      </c>
      <c r="AJ62" s="34">
        <f>PXIL!P62</f>
        <v>0</v>
      </c>
      <c r="AK62" s="34">
        <f>RTM_IEX!J62</f>
        <v>120.49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7.5826799999999999</v>
      </c>
      <c r="E63">
        <f>GT_NG!T63</f>
        <v>12.360585106382977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69.608696502972705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715.71688335567308</v>
      </c>
      <c r="P63" s="36">
        <v>63.93</v>
      </c>
      <c r="Q63" s="36">
        <v>26.673067632850245</v>
      </c>
      <c r="R63" s="38">
        <v>23.7</v>
      </c>
      <c r="S63" s="38">
        <v>0</v>
      </c>
      <c r="T63" s="37">
        <f>SUMPRODUCT(LTA!J63:AN63,LTA!J$101:AN$101,LTA!J$105:AN$105)</f>
        <v>69.48</v>
      </c>
      <c r="U63" s="37">
        <f>SUMPRODUCT(LTA!J63:AN63,LTA!J$102:AN$102,LTA!J$105:AN$105)</f>
        <v>413.15869600000002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1.66</v>
      </c>
      <c r="AB63" s="75">
        <f>-STOA!P63</f>
        <v>0</v>
      </c>
      <c r="AC63">
        <f t="shared" si="0"/>
        <v>12.027377112222183</v>
      </c>
      <c r="AD63">
        <f t="shared" si="1"/>
        <v>1419.8032314856569</v>
      </c>
      <c r="AE63">
        <f>'IDT-1'!F63</f>
        <v>0</v>
      </c>
      <c r="AF63" s="24"/>
      <c r="AG63">
        <f t="shared" si="2"/>
        <v>1419.8032314856569</v>
      </c>
      <c r="AI63" s="34">
        <f>PXIL!J63</f>
        <v>0</v>
      </c>
      <c r="AJ63" s="34">
        <f>PXIL!P63</f>
        <v>0</v>
      </c>
      <c r="AK63" s="34">
        <f>RTM_IEX!J63</f>
        <v>27.96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7.5826799999999999</v>
      </c>
      <c r="E64">
        <f>GT_NG!T64</f>
        <v>12.360585106382977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69.608696502972705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764.25776692924035</v>
      </c>
      <c r="P64" s="36">
        <v>63.93</v>
      </c>
      <c r="Q64" s="36">
        <v>26.673067632850245</v>
      </c>
      <c r="R64" s="38">
        <v>23.7</v>
      </c>
      <c r="S64" s="38">
        <v>0</v>
      </c>
      <c r="T64" s="37">
        <f>SUMPRODUCT(LTA!J64:AN64,LTA!J$101:AN$101,LTA!J$105:AN$105)</f>
        <v>63.49</v>
      </c>
      <c r="U64" s="37">
        <f>SUMPRODUCT(LTA!J64:AN64,LTA!J$102:AN$102,LTA!J$105:AN$105)</f>
        <v>410.45486800000003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1.66</v>
      </c>
      <c r="AB64" s="75">
        <f>-STOA!P64</f>
        <v>0</v>
      </c>
      <c r="AC64">
        <f t="shared" si="0"/>
        <v>12.271238060363263</v>
      </c>
      <c r="AD64">
        <f t="shared" si="1"/>
        <v>1414.4464261110832</v>
      </c>
      <c r="AE64">
        <f>'IDT-1'!F64</f>
        <v>0</v>
      </c>
      <c r="AF64" s="24"/>
      <c r="AG64">
        <f t="shared" si="2"/>
        <v>1414.4464261110832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-17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7.5826799999999999</v>
      </c>
      <c r="E65">
        <f>GT_NG!T65</f>
        <v>12.360585106382977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69.608831164469805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768.86039181007357</v>
      </c>
      <c r="P65" s="36">
        <v>63.93</v>
      </c>
      <c r="Q65" s="36">
        <v>26.673067632850245</v>
      </c>
      <c r="R65" s="38">
        <v>23.7</v>
      </c>
      <c r="S65" s="38">
        <v>0</v>
      </c>
      <c r="T65" s="37">
        <f>SUMPRODUCT(LTA!J65:AN65,LTA!J$101:AN$101,LTA!J$105:AN$105)</f>
        <v>56.4</v>
      </c>
      <c r="U65" s="37">
        <f>SUMPRODUCT(LTA!J65:AN65,LTA!J$102:AN$102,LTA!J$105:AN$105)</f>
        <v>402.330082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1.66</v>
      </c>
      <c r="AB65" s="75">
        <f>-STOA!P65</f>
        <v>0</v>
      </c>
      <c r="AC65">
        <f t="shared" si="0"/>
        <v>12.182097038118837</v>
      </c>
      <c r="AD65">
        <f t="shared" si="1"/>
        <v>1403.9235406756577</v>
      </c>
      <c r="AE65">
        <f>'IDT-1'!F65</f>
        <v>0</v>
      </c>
      <c r="AF65" s="24"/>
      <c r="AG65">
        <f t="shared" si="2"/>
        <v>1403.9235406756577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-17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7.5826799999999999</v>
      </c>
      <c r="E66">
        <f>GT_NG!T66</f>
        <v>12.360585106382977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69.608831164469805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773.46301970241257</v>
      </c>
      <c r="P66" s="36">
        <v>63.93</v>
      </c>
      <c r="Q66" s="36">
        <v>26.673067632850245</v>
      </c>
      <c r="R66" s="38">
        <v>23.7</v>
      </c>
      <c r="S66" s="38">
        <v>0</v>
      </c>
      <c r="T66" s="37">
        <f>SUMPRODUCT(LTA!J66:AN66,LTA!J$101:AN$101,LTA!J$105:AN$105)</f>
        <v>48.21</v>
      </c>
      <c r="U66" s="37">
        <f>SUMPRODUCT(LTA!J66:AN66,LTA!J$102:AN$102,LTA!J$105:AN$105)</f>
        <v>399.266392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1.66</v>
      </c>
      <c r="AB66" s="75">
        <f>-STOA!P66</f>
        <v>0</v>
      </c>
      <c r="AC66">
        <f t="shared" si="0"/>
        <v>12.168583905038931</v>
      </c>
      <c r="AD66">
        <f t="shared" si="1"/>
        <v>1392.2859917010767</v>
      </c>
      <c r="AE66">
        <f>'IDT-1'!F66</f>
        <v>0</v>
      </c>
      <c r="AF66" s="24"/>
      <c r="AG66">
        <f t="shared" si="2"/>
        <v>1392.2859917010767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-22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7.5826799999999999</v>
      </c>
      <c r="E67">
        <f>GT_NG!T67</f>
        <v>12.360585106382977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69.608831164469805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791.89366146002078</v>
      </c>
      <c r="P67" s="36">
        <v>63.93</v>
      </c>
      <c r="Q67" s="36">
        <v>26.673067632850245</v>
      </c>
      <c r="R67" s="38">
        <v>16.472545201668982</v>
      </c>
      <c r="S67" s="38">
        <v>0</v>
      </c>
      <c r="T67" s="37">
        <f>SUMPRODUCT(LTA!J67:AN67,LTA!J$101:AN$101,LTA!J$105:AN$105)</f>
        <v>37.94</v>
      </c>
      <c r="U67" s="37">
        <f>SUMPRODUCT(LTA!J67:AN67,LTA!J$102:AN$102,LTA!J$105:AN$105)</f>
        <v>395.84503200000006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-177</v>
      </c>
      <c r="AA67" s="75">
        <f>STOA!J67</f>
        <v>1.66</v>
      </c>
      <c r="AB67" s="75">
        <f>-STOA!P67</f>
        <v>0</v>
      </c>
      <c r="AC67">
        <f t="shared" si="0"/>
        <v>14.828736698854662</v>
      </c>
      <c r="AD67">
        <f t="shared" si="1"/>
        <v>1394.9976658665378</v>
      </c>
      <c r="AE67">
        <f>'IDT-1'!F67</f>
        <v>0</v>
      </c>
      <c r="AF67" s="24"/>
      <c r="AG67">
        <f t="shared" si="2"/>
        <v>1394.9976658665378</v>
      </c>
      <c r="AI67" s="34">
        <f>PXIL!J67</f>
        <v>0</v>
      </c>
      <c r="AJ67" s="34">
        <f>PXIL!P67</f>
        <v>0</v>
      </c>
      <c r="AK67" s="34">
        <f>RTM_IEX!J67</f>
        <v>162.86000000000001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7.5826799999999999</v>
      </c>
      <c r="E68">
        <f>GT_NG!T68</f>
        <v>12.360585106382977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69.608878253162516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796.77399127575768</v>
      </c>
      <c r="P68" s="36">
        <v>63.93</v>
      </c>
      <c r="Q68" s="36">
        <v>26.673067632850245</v>
      </c>
      <c r="R68" s="38">
        <v>5.44</v>
      </c>
      <c r="S68" s="38">
        <v>0</v>
      </c>
      <c r="T68" s="37">
        <f>SUMPRODUCT(LTA!J68:AN68,LTA!J$101:AN$101,LTA!J$105:AN$105)</f>
        <v>27.48</v>
      </c>
      <c r="U68" s="37">
        <f>SUMPRODUCT(LTA!J68:AN68,LTA!J$102:AN$102,LTA!J$105:AN$105)</f>
        <v>392.65490400000004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-157</v>
      </c>
      <c r="AA68" s="75">
        <f>STOA!J68</f>
        <v>1.66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14.150002255460073</v>
      </c>
      <c r="AD68">
        <f t="shared" ref="AD68:AD98" si="4">SUM(B68:AB68,AI68:AT68)-AC68</f>
        <v>1355.0441040126934</v>
      </c>
      <c r="AE68">
        <f>'IDT-1'!F68</f>
        <v>0</v>
      </c>
      <c r="AF68" s="24"/>
      <c r="AG68">
        <f t="shared" ref="AG68:AG98" si="5">SUM(AD68:AF68)</f>
        <v>1355.0441040126934</v>
      </c>
      <c r="AI68" s="34">
        <f>PXIL!J68</f>
        <v>0</v>
      </c>
      <c r="AJ68" s="34">
        <f>PXIL!P68</f>
        <v>0</v>
      </c>
      <c r="AK68" s="34">
        <f>RTM_IEX!J68</f>
        <v>122.03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7.5826799999999999</v>
      </c>
      <c r="E69">
        <f>GT_NG!T69</f>
        <v>12.360585106382977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68.52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794.84648291575775</v>
      </c>
      <c r="P69" s="36">
        <v>63.93</v>
      </c>
      <c r="Q69" s="36">
        <v>26.673067632850245</v>
      </c>
      <c r="R69" s="38">
        <v>1.5825442834138483</v>
      </c>
      <c r="S69" s="38">
        <v>0</v>
      </c>
      <c r="T69" s="37">
        <f>SUMPRODUCT(LTA!J69:AN69,LTA!J$101:AN$101,LTA!J$105:AN$105)</f>
        <v>18.97</v>
      </c>
      <c r="U69" s="37">
        <f>SUMPRODUCT(LTA!J69:AN69,LTA!J$102:AN$102,LTA!J$105:AN$105)</f>
        <v>389.64957000000004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-102</v>
      </c>
      <c r="AA69" s="75">
        <f>STOA!J69</f>
        <v>1.66</v>
      </c>
      <c r="AB69" s="75">
        <f>-STOA!P69</f>
        <v>0</v>
      </c>
      <c r="AC69">
        <f t="shared" si="3"/>
        <v>13.594887499421286</v>
      </c>
      <c r="AD69">
        <f t="shared" si="4"/>
        <v>1399.9800424389837</v>
      </c>
      <c r="AE69">
        <f>'IDT-1'!F69</f>
        <v>-39.210999999999999</v>
      </c>
      <c r="AF69" s="24"/>
      <c r="AG69">
        <f t="shared" si="5"/>
        <v>1360.7690424389837</v>
      </c>
      <c r="AI69" s="34">
        <f>PXIL!J69</f>
        <v>0</v>
      </c>
      <c r="AJ69" s="34">
        <f>PXIL!P69</f>
        <v>0</v>
      </c>
      <c r="AK69" s="34">
        <f>RTM_IEX!J69</f>
        <v>129.80000000000001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7.5826799999999999</v>
      </c>
      <c r="E70">
        <f>GT_NG!T70</f>
        <v>12.360585106382977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68.52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799.92568311304035</v>
      </c>
      <c r="P70" s="36">
        <v>63.93</v>
      </c>
      <c r="Q70" s="36">
        <v>26.673067632850245</v>
      </c>
      <c r="R70" s="38">
        <v>0.48253968253968249</v>
      </c>
      <c r="S70" s="38">
        <v>0</v>
      </c>
      <c r="T70" s="37">
        <f>SUMPRODUCT(LTA!J70:AN70,LTA!J$101:AN$101,LTA!J$105:AN$105)</f>
        <v>12.61</v>
      </c>
      <c r="U70" s="37">
        <f>SUMPRODUCT(LTA!J70:AN70,LTA!J$102:AN$102,LTA!J$105:AN$105)</f>
        <v>387.24724800000007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-54</v>
      </c>
      <c r="AA70" s="75">
        <f>STOA!J70</f>
        <v>1.66</v>
      </c>
      <c r="AB70" s="75">
        <f>-STOA!P70</f>
        <v>0</v>
      </c>
      <c r="AC70">
        <f t="shared" si="3"/>
        <v>13.234529666836442</v>
      </c>
      <c r="AD70">
        <f t="shared" si="4"/>
        <v>1453.847273867977</v>
      </c>
      <c r="AE70">
        <f>'IDT-1'!F70</f>
        <v>-73.81</v>
      </c>
      <c r="AF70" s="24"/>
      <c r="AG70">
        <f t="shared" si="5"/>
        <v>1380.0372738679771</v>
      </c>
      <c r="AI70" s="34">
        <f>PXIL!J70</f>
        <v>0</v>
      </c>
      <c r="AJ70" s="34">
        <f>PXIL!P70</f>
        <v>0</v>
      </c>
      <c r="AK70" s="34">
        <f>RTM_IEX!J70</f>
        <v>140.09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7.5826799999999999</v>
      </c>
      <c r="E71">
        <f>GT_NG!T71</f>
        <v>12.043482767556362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68.52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819.79909580303649</v>
      </c>
      <c r="P71" s="36">
        <v>63.93</v>
      </c>
      <c r="Q71" s="36">
        <v>26.673067632850245</v>
      </c>
      <c r="R71" s="38">
        <v>0</v>
      </c>
      <c r="S71" s="38">
        <v>0</v>
      </c>
      <c r="T71" s="37">
        <f>SUMPRODUCT(LTA!J71:AN71,LTA!J$101:AN$101,LTA!J$105:AN$105)</f>
        <v>9.51</v>
      </c>
      <c r="U71" s="37">
        <f>SUMPRODUCT(LTA!J71:AN71,LTA!J$102:AN$102,LTA!J$105:AN$105)</f>
        <v>385.89752600000003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1.66</v>
      </c>
      <c r="AB71" s="75">
        <f>-STOA!P71</f>
        <v>0</v>
      </c>
      <c r="AC71">
        <f t="shared" si="3"/>
        <v>12.543769158508923</v>
      </c>
      <c r="AD71">
        <f t="shared" si="4"/>
        <v>1480.7620830449343</v>
      </c>
      <c r="AE71">
        <f>'IDT-1'!F71</f>
        <v>-120.795</v>
      </c>
      <c r="AF71" s="24"/>
      <c r="AG71">
        <f t="shared" si="5"/>
        <v>1359.9670830449343</v>
      </c>
      <c r="AI71" s="34">
        <f>PXIL!J71</f>
        <v>0</v>
      </c>
      <c r="AJ71" s="34">
        <f>PXIL!P71</f>
        <v>0</v>
      </c>
      <c r="AK71" s="34">
        <f>RTM_IEX!J71</f>
        <v>97.69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7.5826799999999999</v>
      </c>
      <c r="E72">
        <f>GT_NG!T72</f>
        <v>12.366364343094068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68.52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834.06208632072344</v>
      </c>
      <c r="P72" s="36">
        <v>63.93</v>
      </c>
      <c r="Q72" s="36">
        <v>26.673067632850245</v>
      </c>
      <c r="R72" s="38">
        <v>0</v>
      </c>
      <c r="S72" s="38">
        <v>0</v>
      </c>
      <c r="T72" s="37">
        <f>SUMPRODUCT(LTA!J72:AN72,LTA!J$101:AN$101,LTA!J$105:AN$105)</f>
        <v>5.74</v>
      </c>
      <c r="U72" s="37">
        <f>SUMPRODUCT(LTA!J72:AN72,LTA!J$102:AN$102,LTA!J$105:AN$105)</f>
        <v>384.13712000000004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1.66</v>
      </c>
      <c r="AB72" s="75">
        <f>-STOA!P72</f>
        <v>0</v>
      </c>
      <c r="AC72">
        <f t="shared" si="3"/>
        <v>12.85721907369201</v>
      </c>
      <c r="AD72">
        <f t="shared" si="4"/>
        <v>1517.7640992229758</v>
      </c>
      <c r="AE72">
        <f>'IDT-1'!F72</f>
        <v>-103.878</v>
      </c>
      <c r="AF72" s="24"/>
      <c r="AG72">
        <f t="shared" si="5"/>
        <v>1413.8860992229759</v>
      </c>
      <c r="AI72" s="34">
        <f>PXIL!J72</f>
        <v>0</v>
      </c>
      <c r="AJ72" s="34">
        <f>PXIL!P72</f>
        <v>0</v>
      </c>
      <c r="AK72" s="34">
        <f>RTM_IEX!J72</f>
        <v>125.95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6.9207000000000001</v>
      </c>
      <c r="E73">
        <f>GT_NG!T73</f>
        <v>12.366364343094068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68.52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866.00296138942736</v>
      </c>
      <c r="P73" s="36">
        <v>63.93</v>
      </c>
      <c r="Q73" s="36">
        <v>26.673067632850245</v>
      </c>
      <c r="R73" s="38">
        <v>0</v>
      </c>
      <c r="S73" s="38">
        <v>0</v>
      </c>
      <c r="T73" s="37">
        <f>SUMPRODUCT(LTA!J73:AN73,LTA!J$101:AN$101,LTA!J$105:AN$105)</f>
        <v>1.27</v>
      </c>
      <c r="U73" s="37">
        <f>SUMPRODUCT(LTA!J73:AN73,LTA!J$102:AN$102,LTA!J$105:AN$105)</f>
        <v>383.24232800000004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1.66</v>
      </c>
      <c r="AB73" s="75">
        <f>-STOA!P73</f>
        <v>0</v>
      </c>
      <c r="AC73">
        <f t="shared" si="3"/>
        <v>13.225677539469121</v>
      </c>
      <c r="AD73">
        <f t="shared" si="4"/>
        <v>1561.2597438259027</v>
      </c>
      <c r="AE73">
        <f>'IDT-1'!F73</f>
        <v>-103.997</v>
      </c>
      <c r="AF73" s="24"/>
      <c r="AG73">
        <f t="shared" si="5"/>
        <v>1457.2627438259026</v>
      </c>
      <c r="AI73" s="34">
        <f>PXIL!J73</f>
        <v>0</v>
      </c>
      <c r="AJ73" s="34">
        <f>PXIL!P73</f>
        <v>0</v>
      </c>
      <c r="AK73" s="34">
        <f>RTM_IEX!J73</f>
        <v>143.9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6.9207000000000001</v>
      </c>
      <c r="E74">
        <f>GT_NG!T74</f>
        <v>12.351119606772256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68.52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881.36214142021618</v>
      </c>
      <c r="P74" s="36">
        <v>63.93</v>
      </c>
      <c r="Q74" s="36">
        <v>26.673067632850245</v>
      </c>
      <c r="R74" s="38">
        <v>0</v>
      </c>
      <c r="S74" s="38">
        <v>0</v>
      </c>
      <c r="T74" s="37">
        <f>SUMPRODUCT(LTA!J74:AN74,LTA!J$101:AN$101,LTA!J$105:AN$105)</f>
        <v>7.0000000000000007E-2</v>
      </c>
      <c r="U74" s="37">
        <f>SUMPRODUCT(LTA!J74:AN74,LTA!J$102:AN$102,LTA!J$105:AN$105)</f>
        <v>382.97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1.66</v>
      </c>
      <c r="AB74" s="75">
        <f>-STOA!P74</f>
        <v>0</v>
      </c>
      <c r="AC74">
        <f t="shared" si="3"/>
        <v>13.461395040742644</v>
      </c>
      <c r="AD74">
        <f t="shared" si="4"/>
        <v>1589.0856336190959</v>
      </c>
      <c r="AE74">
        <f>'IDT-1'!F74</f>
        <v>-108.301</v>
      </c>
      <c r="AF74" s="24"/>
      <c r="AG74">
        <f t="shared" si="5"/>
        <v>1480.784633619096</v>
      </c>
      <c r="AI74" s="34">
        <f>PXIL!J74</f>
        <v>0</v>
      </c>
      <c r="AJ74" s="34">
        <f>PXIL!P74</f>
        <v>0</v>
      </c>
      <c r="AK74" s="34">
        <f>RTM_IEX!J74</f>
        <v>158.09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6.9207000000000001</v>
      </c>
      <c r="E75">
        <f>GT_NG!T75</f>
        <v>12.453194975423267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68.52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890.70966844160296</v>
      </c>
      <c r="P75" s="36">
        <v>63.93</v>
      </c>
      <c r="Q75" s="36">
        <v>26.673067632850245</v>
      </c>
      <c r="R75" s="38">
        <v>0</v>
      </c>
      <c r="S75" s="38">
        <v>0</v>
      </c>
      <c r="T75" s="37">
        <f>SUMPRODUCT(LTA!J75:AN75,LTA!J$101:AN$101,LTA!J$105:AN$105)</f>
        <v>0.03</v>
      </c>
      <c r="U75" s="37">
        <f>SUMPRODUCT(LTA!J75:AN75,LTA!J$102:AN$102,LTA!J$105:AN$105)</f>
        <v>383.85999999999996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1.74</v>
      </c>
      <c r="AB75" s="75">
        <f>-STOA!P75</f>
        <v>0</v>
      </c>
      <c r="AC75">
        <f t="shared" si="3"/>
        <v>12.768223700818961</v>
      </c>
      <c r="AD75">
        <f t="shared" si="4"/>
        <v>1507.2584073490575</v>
      </c>
      <c r="AE75">
        <f>'IDT-1'!F75</f>
        <v>-110.166</v>
      </c>
      <c r="AF75" s="24"/>
      <c r="AG75">
        <f t="shared" si="5"/>
        <v>1397.0924073490576</v>
      </c>
      <c r="AI75" s="34">
        <f>PXIL!J75</f>
        <v>0</v>
      </c>
      <c r="AJ75" s="34">
        <f>PXIL!P75</f>
        <v>0</v>
      </c>
      <c r="AK75" s="34">
        <f>RTM_IEX!J75</f>
        <v>65.19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6.9207000000000001</v>
      </c>
      <c r="E76">
        <f>GT_NG!T76</f>
        <v>12.453194975423267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68.52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891.87771510826963</v>
      </c>
      <c r="P76" s="36">
        <v>63.93</v>
      </c>
      <c r="Q76" s="36">
        <v>26.673067632850245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384.68999999999994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1.74</v>
      </c>
      <c r="AB76" s="75">
        <f>-STOA!P76</f>
        <v>0</v>
      </c>
      <c r="AC76">
        <f t="shared" si="3"/>
        <v>12.760227292818961</v>
      </c>
      <c r="AD76">
        <f t="shared" si="4"/>
        <v>1506.3144504237241</v>
      </c>
      <c r="AE76">
        <f>'IDT-1'!F76</f>
        <v>-103.971</v>
      </c>
      <c r="AF76" s="24"/>
      <c r="AG76">
        <f t="shared" si="5"/>
        <v>1402.3434504237241</v>
      </c>
      <c r="AI76" s="34">
        <f>PXIL!J76</f>
        <v>0</v>
      </c>
      <c r="AJ76" s="34">
        <f>PXIL!P76</f>
        <v>0</v>
      </c>
      <c r="AK76" s="34">
        <f>RTM_IEX!J76</f>
        <v>62.27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6.9207000000000001</v>
      </c>
      <c r="E77">
        <f>GT_NG!T77</f>
        <v>12.453194975423267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68.52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886.67230393893965</v>
      </c>
      <c r="P77" s="36">
        <v>63.93</v>
      </c>
      <c r="Q77" s="36">
        <v>26.673067632850245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385.45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1.74</v>
      </c>
      <c r="AB77" s="75">
        <f>-STOA!P77</f>
        <v>0</v>
      </c>
      <c r="AC77">
        <f t="shared" si="3"/>
        <v>12.80293783899659</v>
      </c>
      <c r="AD77">
        <f t="shared" si="4"/>
        <v>1511.3563287082166</v>
      </c>
      <c r="AE77">
        <f>'IDT-1'!F77</f>
        <v>-106.27200000000001</v>
      </c>
      <c r="AF77" s="24"/>
      <c r="AG77">
        <f t="shared" si="5"/>
        <v>1405.0843287082166</v>
      </c>
      <c r="AI77" s="34">
        <f>PXIL!J77</f>
        <v>0</v>
      </c>
      <c r="AJ77" s="34">
        <f>PXIL!P77</f>
        <v>0</v>
      </c>
      <c r="AK77" s="34">
        <f>RTM_IEX!J77</f>
        <v>71.8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6.9207000000000001</v>
      </c>
      <c r="E78">
        <f>GT_NG!T78</f>
        <v>12.438430467397577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68.52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874.98362570092308</v>
      </c>
      <c r="P78" s="36">
        <v>63.93</v>
      </c>
      <c r="Q78" s="36">
        <v>26.673067632850245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386.28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1.74</v>
      </c>
      <c r="AB78" s="75">
        <f>-STOA!P78</f>
        <v>0</v>
      </c>
      <c r="AC78">
        <f t="shared" si="3"/>
        <v>12.798120919929836</v>
      </c>
      <c r="AD78">
        <f t="shared" si="4"/>
        <v>1510.7877028812409</v>
      </c>
      <c r="AE78">
        <f>'IDT-1'!F78</f>
        <v>-116.46299999999999</v>
      </c>
      <c r="AF78" s="24"/>
      <c r="AG78">
        <f t="shared" si="5"/>
        <v>1394.3247028812409</v>
      </c>
      <c r="AI78" s="34">
        <f>PXIL!J78</f>
        <v>0</v>
      </c>
      <c r="AJ78" s="34">
        <f>PXIL!P78</f>
        <v>0</v>
      </c>
      <c r="AK78" s="34">
        <f>RTM_IEX!J78</f>
        <v>82.1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6.9207000000000001</v>
      </c>
      <c r="E79">
        <f>GT_NG!T79</f>
        <v>12.438430467397577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68.52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849.72823483304023</v>
      </c>
      <c r="P79" s="36">
        <v>63.93</v>
      </c>
      <c r="Q79" s="36">
        <v>26.673067632850245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391.83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1.66</v>
      </c>
      <c r="AB79" s="75">
        <f>-STOA!P79</f>
        <v>0</v>
      </c>
      <c r="AC79">
        <f t="shared" si="3"/>
        <v>12.812187636639619</v>
      </c>
      <c r="AD79">
        <f t="shared" si="4"/>
        <v>1512.4482452966483</v>
      </c>
      <c r="AE79">
        <f>'IDT-1'!F79</f>
        <v>-119.108</v>
      </c>
      <c r="AF79" s="24"/>
      <c r="AG79">
        <f t="shared" si="5"/>
        <v>1393.3402452966484</v>
      </c>
      <c r="AI79" s="34">
        <f>PXIL!J79</f>
        <v>0</v>
      </c>
      <c r="AJ79" s="34">
        <f>PXIL!P79</f>
        <v>0</v>
      </c>
      <c r="AK79" s="34">
        <f>RTM_IEX!J79</f>
        <v>103.56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6.9207000000000001</v>
      </c>
      <c r="E80">
        <f>GT_NG!T80</f>
        <v>12.438430467397577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68.52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826.37900929646662</v>
      </c>
      <c r="P80" s="36">
        <v>63.93</v>
      </c>
      <c r="Q80" s="36">
        <v>26.673067632850245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392.67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1.66</v>
      </c>
      <c r="AB80" s="75">
        <f>-STOA!P80</f>
        <v>0</v>
      </c>
      <c r="AC80">
        <f t="shared" si="3"/>
        <v>12.7082021421324</v>
      </c>
      <c r="AD80">
        <f t="shared" si="4"/>
        <v>1500.173005254582</v>
      </c>
      <c r="AE80">
        <f>'IDT-1'!F80</f>
        <v>-105.67100000000001</v>
      </c>
      <c r="AF80" s="24"/>
      <c r="AG80">
        <f t="shared" si="5"/>
        <v>1394.5020052545819</v>
      </c>
      <c r="AI80" s="34">
        <f>PXIL!J80</f>
        <v>0</v>
      </c>
      <c r="AJ80" s="34">
        <f>PXIL!P80</f>
        <v>0</v>
      </c>
      <c r="AK80" s="34">
        <f>RTM_IEX!J80</f>
        <v>113.69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6.9207000000000001</v>
      </c>
      <c r="E81">
        <f>GT_NG!T81</f>
        <v>12.438430467397577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68.52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820.14969088072439</v>
      </c>
      <c r="P81" s="36">
        <v>63.93</v>
      </c>
      <c r="Q81" s="36">
        <v>26.673067632850245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393.5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1.66</v>
      </c>
      <c r="AB81" s="75">
        <f>-STOA!P81</f>
        <v>0</v>
      </c>
      <c r="AC81">
        <f t="shared" si="3"/>
        <v>12.445035867440167</v>
      </c>
      <c r="AD81">
        <f t="shared" si="4"/>
        <v>1469.1068531135322</v>
      </c>
      <c r="AE81">
        <f>'IDT-1'!F81</f>
        <v>-105.81</v>
      </c>
      <c r="AF81" s="24"/>
      <c r="AG81">
        <f t="shared" si="5"/>
        <v>1363.2968531135323</v>
      </c>
      <c r="AI81" s="34">
        <f>PXIL!J81</f>
        <v>0</v>
      </c>
      <c r="AJ81" s="34">
        <f>PXIL!P81</f>
        <v>0</v>
      </c>
      <c r="AK81" s="34">
        <f>RTM_IEX!J81</f>
        <v>87.76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6.9207000000000001</v>
      </c>
      <c r="E82">
        <f>GT_NG!T82</f>
        <v>12.438430467397577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68.52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815.33997033405763</v>
      </c>
      <c r="P82" s="36">
        <v>63.93</v>
      </c>
      <c r="Q82" s="36">
        <v>26.673067632850245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394.33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1.66</v>
      </c>
      <c r="AB82" s="75">
        <f>-STOA!P82</f>
        <v>0</v>
      </c>
      <c r="AC82">
        <f t="shared" si="3"/>
        <v>12.546174214848167</v>
      </c>
      <c r="AD82">
        <f t="shared" si="4"/>
        <v>1481.0459942194573</v>
      </c>
      <c r="AE82">
        <f>'IDT-1'!F82</f>
        <v>-114.143</v>
      </c>
      <c r="AF82" s="24"/>
      <c r="AG82">
        <f t="shared" si="5"/>
        <v>1366.9029942194572</v>
      </c>
      <c r="AI82" s="34">
        <f>PXIL!J82</f>
        <v>0</v>
      </c>
      <c r="AJ82" s="34">
        <f>PXIL!P82</f>
        <v>0</v>
      </c>
      <c r="AK82" s="34">
        <f>RTM_IEX!J82</f>
        <v>103.78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6.9207000000000001</v>
      </c>
      <c r="E83">
        <f>GT_NG!T83</f>
        <v>12.438430467397577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69.608878253162516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799.76115726545152</v>
      </c>
      <c r="P83" s="36">
        <v>63.93</v>
      </c>
      <c r="Q83" s="36">
        <v>26.673067632850245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395.09999999999997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1.66</v>
      </c>
      <c r="AB83" s="75">
        <f>-STOA!P83</f>
        <v>0</v>
      </c>
      <c r="AC83">
        <f t="shared" si="3"/>
        <v>11.926926762398438</v>
      </c>
      <c r="AD83">
        <f t="shared" si="4"/>
        <v>1407.9453068564635</v>
      </c>
      <c r="AE83">
        <f>'IDT-1'!F83</f>
        <v>-144.40199999999999</v>
      </c>
      <c r="AF83" s="24"/>
      <c r="AG83">
        <f t="shared" si="5"/>
        <v>1263.5433068564635</v>
      </c>
      <c r="AI83" s="34">
        <f>PXIL!J83</f>
        <v>0</v>
      </c>
      <c r="AJ83" s="34">
        <f>PXIL!P83</f>
        <v>0</v>
      </c>
      <c r="AK83" s="34">
        <f>RTM_IEX!J83</f>
        <v>43.78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6.9207000000000001</v>
      </c>
      <c r="E84">
        <f>GT_NG!T84</f>
        <v>12.438430467397577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69.608878253162516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795.52543571358558</v>
      </c>
      <c r="P84" s="36">
        <v>63.93</v>
      </c>
      <c r="Q84" s="36">
        <v>26.673067632850245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395.92999999999995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1.66</v>
      </c>
      <c r="AB84" s="75">
        <f>-STOA!P84</f>
        <v>0</v>
      </c>
      <c r="AC84">
        <f t="shared" si="3"/>
        <v>12.144270701362766</v>
      </c>
      <c r="AD84">
        <f t="shared" si="4"/>
        <v>1433.6022413656331</v>
      </c>
      <c r="AE84">
        <f>'IDT-1'!F84</f>
        <v>-163.892</v>
      </c>
      <c r="AF84" s="24"/>
      <c r="AG84">
        <f t="shared" si="5"/>
        <v>1269.710241365633</v>
      </c>
      <c r="AI84" s="34">
        <f>PXIL!J84</f>
        <v>0</v>
      </c>
      <c r="AJ84" s="34">
        <f>PXIL!P84</f>
        <v>0</v>
      </c>
      <c r="AK84" s="34">
        <f>RTM_IEX!J84</f>
        <v>73.06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6.9207000000000001</v>
      </c>
      <c r="E85">
        <f>GT_NG!T85</f>
        <v>12.438430467397577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69.608878253162516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795.79063401988219</v>
      </c>
      <c r="P85" s="36">
        <v>63.93</v>
      </c>
      <c r="Q85" s="36">
        <v>26.673067632850245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396.51999999999992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1.66</v>
      </c>
      <c r="AB85" s="75">
        <f>-STOA!P85</f>
        <v>0</v>
      </c>
      <c r="AC85">
        <f t="shared" si="3"/>
        <v>12.347510367135657</v>
      </c>
      <c r="AD85">
        <f t="shared" si="4"/>
        <v>1457.5942000061571</v>
      </c>
      <c r="AE85">
        <f>'IDT-1'!F85</f>
        <v>-207.77199999999999</v>
      </c>
      <c r="AF85" s="24"/>
      <c r="AG85">
        <f t="shared" si="5"/>
        <v>1249.8222000061571</v>
      </c>
      <c r="AI85" s="34">
        <f>PXIL!J85</f>
        <v>0</v>
      </c>
      <c r="AJ85" s="34">
        <f>PXIL!P85</f>
        <v>0</v>
      </c>
      <c r="AK85" s="34">
        <f>RTM_IEX!J85</f>
        <v>96.4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6.9207000000000001</v>
      </c>
      <c r="E86">
        <f>GT_NG!T86</f>
        <v>12.438430467397577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69.608831164469805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795.8004390700969</v>
      </c>
      <c r="P86" s="36">
        <v>63.93</v>
      </c>
      <c r="Q86" s="36">
        <v>26.673067632850245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397.01999999999992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-232.4</v>
      </c>
      <c r="AA86" s="75">
        <f>STOA!J86</f>
        <v>1.66</v>
      </c>
      <c r="AB86" s="75">
        <f>-STOA!P86</f>
        <v>0</v>
      </c>
      <c r="AC86">
        <f t="shared" si="3"/>
        <v>14.239513389276658</v>
      </c>
      <c r="AD86">
        <f t="shared" si="4"/>
        <v>1214.1719549455377</v>
      </c>
      <c r="AE86">
        <f>'IDT-1'!F86</f>
        <v>0</v>
      </c>
      <c r="AF86" s="24"/>
      <c r="AG86">
        <f t="shared" si="5"/>
        <v>1214.1719549455377</v>
      </c>
      <c r="AI86" s="34">
        <f>PXIL!J86</f>
        <v>0</v>
      </c>
      <c r="AJ86" s="34">
        <f>PXIL!P86</f>
        <v>0</v>
      </c>
      <c r="AK86" s="34">
        <f>RTM_IEX!J86</f>
        <v>86.76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6.9207000000000001</v>
      </c>
      <c r="E87">
        <f>GT_NG!T87</f>
        <v>12.438430467397577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710.87056656482628</v>
      </c>
      <c r="P87" s="36">
        <v>63.93</v>
      </c>
      <c r="Q87" s="36">
        <v>26.673067632850245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373.65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1.66</v>
      </c>
      <c r="AB87" s="75">
        <f>-STOA!P87</f>
        <v>0</v>
      </c>
      <c r="AC87">
        <f t="shared" si="3"/>
        <v>11.230003418426637</v>
      </c>
      <c r="AD87">
        <f t="shared" si="4"/>
        <v>1144.9127612466475</v>
      </c>
      <c r="AE87">
        <f>'IDT-1'!F87</f>
        <v>0</v>
      </c>
      <c r="AF87" s="24"/>
      <c r="AG87">
        <f t="shared" si="5"/>
        <v>1144.9127612466475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-90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6.9207000000000001</v>
      </c>
      <c r="E88">
        <f>GT_NG!T88</f>
        <v>12.438430467397577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624.11067982362988</v>
      </c>
      <c r="P88" s="36">
        <v>63.93</v>
      </c>
      <c r="Q88" s="36">
        <v>26.673067632850245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373.96999999999997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1.66</v>
      </c>
      <c r="AB88" s="75">
        <f>-STOA!P88</f>
        <v>0</v>
      </c>
      <c r="AC88">
        <f t="shared" si="3"/>
        <v>9.7415041745605713</v>
      </c>
      <c r="AD88">
        <f t="shared" si="4"/>
        <v>1149.9613737493171</v>
      </c>
      <c r="AE88">
        <f>'IDT-1'!F88</f>
        <v>0</v>
      </c>
      <c r="AF88" s="24"/>
      <c r="AG88">
        <f t="shared" si="5"/>
        <v>1149.9613737493171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6.9207000000000001</v>
      </c>
      <c r="E89">
        <f>GT_NG!T89</f>
        <v>12.438430467397577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541.2289567763645</v>
      </c>
      <c r="P89" s="36">
        <v>63.93</v>
      </c>
      <c r="Q89" s="36">
        <v>26.92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377.13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1.66</v>
      </c>
      <c r="AB89" s="75">
        <f>-STOA!P89</f>
        <v>0</v>
      </c>
      <c r="AC89">
        <f t="shared" si="3"/>
        <v>9.5192839328476015</v>
      </c>
      <c r="AD89">
        <f t="shared" si="4"/>
        <v>1123.7288033109144</v>
      </c>
      <c r="AE89">
        <f>'IDT-1'!F89</f>
        <v>0</v>
      </c>
      <c r="AF89" s="24"/>
      <c r="AG89">
        <f t="shared" si="5"/>
        <v>1123.7288033109144</v>
      </c>
      <c r="AI89" s="34">
        <f>PXIL!J89</f>
        <v>0</v>
      </c>
      <c r="AJ89" s="34">
        <f>PXIL!P89</f>
        <v>0</v>
      </c>
      <c r="AK89" s="34">
        <f>RTM_IEX!J89</f>
        <v>53.02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6.9207000000000001</v>
      </c>
      <c r="E90">
        <f>GT_NG!T90</f>
        <v>12.438430467397577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525.04843922029772</v>
      </c>
      <c r="P90" s="36">
        <v>63.93</v>
      </c>
      <c r="Q90" s="36">
        <v>26.800000000000004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377.65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1.66</v>
      </c>
      <c r="AB90" s="75">
        <f>-STOA!P90</f>
        <v>0</v>
      </c>
      <c r="AC90">
        <f t="shared" si="3"/>
        <v>9.3867275853766401</v>
      </c>
      <c r="AD90">
        <f t="shared" si="4"/>
        <v>1108.0808421023187</v>
      </c>
      <c r="AE90">
        <f>'IDT-1'!F90</f>
        <v>0</v>
      </c>
      <c r="AF90" s="24"/>
      <c r="AG90">
        <f t="shared" si="5"/>
        <v>1108.0808421023187</v>
      </c>
      <c r="AI90" s="34">
        <f>PXIL!J90</f>
        <v>0</v>
      </c>
      <c r="AJ90" s="34">
        <f>PXIL!P90</f>
        <v>0</v>
      </c>
      <c r="AK90" s="34">
        <f>RTM_IEX!J90</f>
        <v>53.02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6.9207000000000001</v>
      </c>
      <c r="E91">
        <f>GT_NG!T91</f>
        <v>12.425695931477518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57.482716831308778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525.05790372307206</v>
      </c>
      <c r="P91" s="36">
        <v>63.93</v>
      </c>
      <c r="Q91" s="36">
        <v>26.800000000000004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372.89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1.66</v>
      </c>
      <c r="AB91" s="75">
        <f>-STOA!P91</f>
        <v>0</v>
      </c>
      <c r="AC91">
        <f t="shared" si="3"/>
        <v>9.2476189384812102</v>
      </c>
      <c r="AD91">
        <f t="shared" si="4"/>
        <v>1091.659397547377</v>
      </c>
      <c r="AE91">
        <f>'IDT-1'!F91</f>
        <v>0</v>
      </c>
      <c r="AF91" s="24"/>
      <c r="AG91">
        <f t="shared" si="5"/>
        <v>1091.659397547377</v>
      </c>
      <c r="AI91" s="34">
        <f>PXIL!J91</f>
        <v>0</v>
      </c>
      <c r="AJ91" s="34">
        <f>PXIL!P91</f>
        <v>0</v>
      </c>
      <c r="AK91" s="34">
        <f>RTM_IEX!J91</f>
        <v>33.74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6.9207000000000001</v>
      </c>
      <c r="E92">
        <f>GT_NG!T92</f>
        <v>12.425695931477518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57.482716831308778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515.5811266679118</v>
      </c>
      <c r="P92" s="36">
        <v>63.93</v>
      </c>
      <c r="Q92" s="36">
        <v>7.76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353.76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1.66</v>
      </c>
      <c r="AB92" s="75">
        <f>-STOA!P92</f>
        <v>0</v>
      </c>
      <c r="AC92">
        <f t="shared" si="3"/>
        <v>8.887874011217864</v>
      </c>
      <c r="AD92">
        <f t="shared" si="4"/>
        <v>1049.19236541948</v>
      </c>
      <c r="AE92">
        <f>'IDT-1'!F92</f>
        <v>0</v>
      </c>
      <c r="AF92" s="24"/>
      <c r="AG92">
        <f t="shared" si="5"/>
        <v>1049.19236541948</v>
      </c>
      <c r="AI92" s="34">
        <f>PXIL!J92</f>
        <v>0</v>
      </c>
      <c r="AJ92" s="34">
        <f>PXIL!P92</f>
        <v>0</v>
      </c>
      <c r="AK92" s="34">
        <f>RTM_IEX!J92</f>
        <v>38.56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6.9207000000000001</v>
      </c>
      <c r="E93">
        <f>GT_NG!T93</f>
        <v>12.425695931477518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57.482716831308778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508.19642526446103</v>
      </c>
      <c r="P93" s="36">
        <v>63.93</v>
      </c>
      <c r="Q93" s="36">
        <v>7.7111341571050316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353.54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1.66</v>
      </c>
      <c r="AB93" s="75">
        <f>-STOA!P93</f>
        <v>0</v>
      </c>
      <c r="AC93">
        <f t="shared" si="3"/>
        <v>8.6616320463485579</v>
      </c>
      <c r="AD93">
        <f t="shared" si="4"/>
        <v>1022.4850401380038</v>
      </c>
      <c r="AE93">
        <f>'IDT-1'!F93</f>
        <v>0</v>
      </c>
      <c r="AF93" s="24"/>
      <c r="AG93">
        <f t="shared" si="5"/>
        <v>1022.4850401380038</v>
      </c>
      <c r="AI93" s="34">
        <f>PXIL!J93</f>
        <v>0</v>
      </c>
      <c r="AJ93" s="34">
        <f>PXIL!P93</f>
        <v>0</v>
      </c>
      <c r="AK93" s="34">
        <f>RTM_IEX!J93</f>
        <v>19.28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6.9207000000000001</v>
      </c>
      <c r="E94">
        <f>GT_NG!T94</f>
        <v>12.425695931477518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57.482716831308778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507.98972717041715</v>
      </c>
      <c r="P94" s="36">
        <v>63.93</v>
      </c>
      <c r="Q94" s="36">
        <v>7.7111341571050316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313.55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1.66</v>
      </c>
      <c r="AB94" s="75">
        <f>-STOA!P94</f>
        <v>0</v>
      </c>
      <c r="AC94">
        <f t="shared" si="3"/>
        <v>8.3239797823585882</v>
      </c>
      <c r="AD94">
        <f t="shared" si="4"/>
        <v>982.62599430794967</v>
      </c>
      <c r="AE94">
        <f>'IDT-1'!F94</f>
        <v>0</v>
      </c>
      <c r="AF94" s="24"/>
      <c r="AG94">
        <f t="shared" si="5"/>
        <v>982.62599430794967</v>
      </c>
      <c r="AI94" s="34">
        <f>PXIL!J94</f>
        <v>0</v>
      </c>
      <c r="AJ94" s="34">
        <f>PXIL!P94</f>
        <v>0</v>
      </c>
      <c r="AK94" s="34">
        <f>RTM_IEX!J94</f>
        <v>19.28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6.9207000000000001</v>
      </c>
      <c r="E95">
        <f>GT_NG!T95</f>
        <v>12.425695931477518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517.98078416242049</v>
      </c>
      <c r="P95" s="36">
        <v>63.93</v>
      </c>
      <c r="Q95" s="36">
        <v>7.7111341571050316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274.48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1.66</v>
      </c>
      <c r="AB95" s="75">
        <f>-STOA!P95</f>
        <v>0</v>
      </c>
      <c r="AC95">
        <f t="shared" si="3"/>
        <v>7.9280966703181175</v>
      </c>
      <c r="AD95">
        <f t="shared" si="4"/>
        <v>935.89293551041021</v>
      </c>
      <c r="AE95">
        <f>'IDT-1'!F95</f>
        <v>0</v>
      </c>
      <c r="AF95" s="24"/>
      <c r="AG95">
        <f t="shared" si="5"/>
        <v>935.89293551041021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6.9207000000000001</v>
      </c>
      <c r="E96">
        <f>GT_NG!T96</f>
        <v>12.425695931477518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517.98083773790961</v>
      </c>
      <c r="P96" s="36">
        <v>57.84</v>
      </c>
      <c r="Q96" s="36">
        <v>7.7111341571050316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230.41000000000003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1.66</v>
      </c>
      <c r="AB96" s="75">
        <f>-STOA!P96</f>
        <v>0</v>
      </c>
      <c r="AC96">
        <f t="shared" si="3"/>
        <v>7.6687051203522278</v>
      </c>
      <c r="AD96">
        <f t="shared" si="4"/>
        <v>905.27238063586537</v>
      </c>
      <c r="AE96">
        <f>'IDT-1'!F96</f>
        <v>0</v>
      </c>
      <c r="AF96" s="24"/>
      <c r="AG96">
        <f t="shared" si="5"/>
        <v>905.27238063586537</v>
      </c>
      <c r="AI96" s="34">
        <f>PXIL!J96</f>
        <v>0</v>
      </c>
      <c r="AJ96" s="34">
        <f>PXIL!P96</f>
        <v>0</v>
      </c>
      <c r="AK96" s="34">
        <f>RTM_IEX!J96</f>
        <v>19.28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6.9207000000000001</v>
      </c>
      <c r="E97">
        <f>GT_NG!T97</f>
        <v>12.425695931477518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507.98877511191978</v>
      </c>
      <c r="P97" s="36">
        <v>19.28</v>
      </c>
      <c r="Q97" s="36">
        <v>7.71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230.41000000000003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1.66</v>
      </c>
      <c r="AB97" s="75">
        <f>-STOA!P97</f>
        <v>0</v>
      </c>
      <c r="AC97">
        <f t="shared" si="3"/>
        <v>7.2608582673742319</v>
      </c>
      <c r="AD97">
        <f t="shared" si="4"/>
        <v>857.12703070574855</v>
      </c>
      <c r="AE97">
        <f>'IDT-1'!F97</f>
        <v>0</v>
      </c>
      <c r="AF97" s="24"/>
      <c r="AG97">
        <f t="shared" si="5"/>
        <v>857.12703070574855</v>
      </c>
      <c r="AI97" s="34">
        <f>PXIL!J97</f>
        <v>0</v>
      </c>
      <c r="AJ97" s="34">
        <f>PXIL!P97</f>
        <v>0</v>
      </c>
      <c r="AK97" s="34">
        <f>RTM_IEX!J97</f>
        <v>19.28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6.9207000000000001</v>
      </c>
      <c r="E98">
        <f>GT_NG!T98</f>
        <v>12.425695931477518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508.39153881849188</v>
      </c>
      <c r="P98" s="36">
        <v>19.28</v>
      </c>
      <c r="Q98" s="36">
        <v>7.71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230.41000000000003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1.66</v>
      </c>
      <c r="AB98" s="75">
        <f>-STOA!P98</f>
        <v>0</v>
      </c>
      <c r="AC98">
        <f t="shared" si="3"/>
        <v>7.1022894825094358</v>
      </c>
      <c r="AD98">
        <f t="shared" si="4"/>
        <v>838.40836319718528</v>
      </c>
      <c r="AE98">
        <f>'IDT-1'!F98</f>
        <v>0</v>
      </c>
      <c r="AF98" s="24"/>
      <c r="AG98">
        <f t="shared" si="5"/>
        <v>838.40836319718528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0.17849387999999991</v>
      </c>
      <c r="E99">
        <f t="shared" si="6"/>
        <v>0.26995880584887688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1.5177480954035547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16.395991616457778</v>
      </c>
      <c r="P99" s="36">
        <f t="shared" si="6"/>
        <v>1.2414732513577833</v>
      </c>
      <c r="Q99" s="36">
        <f t="shared" si="6"/>
        <v>0.48261490620748926</v>
      </c>
      <c r="R99" s="38">
        <f>SUM(R3:R98)/4000</f>
        <v>0.2010188447498748</v>
      </c>
      <c r="S99" s="38">
        <f t="shared" si="6"/>
        <v>0</v>
      </c>
      <c r="T99" s="37">
        <f t="shared" si="6"/>
        <v>0.54397000000000018</v>
      </c>
      <c r="U99" s="37">
        <f t="shared" si="6"/>
        <v>8.5325448600000069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0.14884999999999998</v>
      </c>
      <c r="Z99" s="34">
        <f t="shared" si="6"/>
        <v>-1.5182275000000001</v>
      </c>
      <c r="AA99" s="75">
        <f t="shared" si="6"/>
        <v>4.0079999999999942E-2</v>
      </c>
      <c r="AB99" s="75">
        <f t="shared" si="6"/>
        <v>0</v>
      </c>
      <c r="AC99">
        <f t="shared" si="6"/>
        <v>0.27337676228965874</v>
      </c>
      <c r="AD99">
        <f t="shared" si="6"/>
        <v>28.551832497735699</v>
      </c>
      <c r="AE99">
        <f t="shared" si="6"/>
        <v>-0.71629949999999987</v>
      </c>
      <c r="AG99">
        <f t="shared" si="6"/>
        <v>27.835532997735708</v>
      </c>
      <c r="AI99">
        <f t="shared" si="6"/>
        <v>0</v>
      </c>
      <c r="AJ99">
        <f t="shared" si="6"/>
        <v>0</v>
      </c>
      <c r="AK99">
        <f t="shared" si="6"/>
        <v>1.1244425000000002</v>
      </c>
      <c r="AL99">
        <f t="shared" si="6"/>
        <v>-0.33374999999999999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45295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TWEPL!S3</f>
        <v>1.1664000000000001</v>
      </c>
      <c r="E3">
        <f>GT_NG!S3</f>
        <v>2.0846178242943227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50.61</v>
      </c>
      <c r="AB3" s="75">
        <f>-STOA!Q3</f>
        <v>0</v>
      </c>
      <c r="AC3">
        <f>SUMIF(B3:AB3,"&gt;0")*$AC$2-SUMIF(B3:AB3,"&lt;0")*($AC$2/(1-$AC$2))+SUMIF(AI3:AR3,"&gt;0")*$AC$2-SUMIF(AI3:AR3,"&lt;0")*($AC$2/(1-$AC$2))</f>
        <v>0.85270020659180978</v>
      </c>
      <c r="AD3">
        <f>SUM(B3:AB3,AI3:AR3)-AC3</f>
        <v>100.65922914957605</v>
      </c>
      <c r="AE3">
        <f>'IDT-1'!E3</f>
        <v>0</v>
      </c>
      <c r="AF3" s="24"/>
      <c r="AG3">
        <f>SUM(AD3:AF3)</f>
        <v>100.65922914957605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27.96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1.1664000000000001</v>
      </c>
      <c r="E4">
        <f>GT_NG!S4</f>
        <v>2.0846178242943227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50.61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0.84052020659180982</v>
      </c>
      <c r="AD4">
        <f t="shared" ref="AD4:AD67" si="1">SUM(B4:AB4,AI4:AR4)-AC4</f>
        <v>99.221409149576047</v>
      </c>
      <c r="AE4">
        <f>'IDT-1'!E4</f>
        <v>0</v>
      </c>
      <c r="AF4" s="24"/>
      <c r="AG4">
        <f t="shared" ref="AG4:AG67" si="2">SUM(AD4:AF4)</f>
        <v>99.221409149576047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26.51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1.1664000000000001</v>
      </c>
      <c r="E5">
        <f>GT_NG!S5</f>
        <v>2.0846178242943227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50.61</v>
      </c>
      <c r="AB5" s="75">
        <f>-STOA!Q5</f>
        <v>0</v>
      </c>
      <c r="AC5">
        <f t="shared" si="0"/>
        <v>0.81380820659180975</v>
      </c>
      <c r="AD5">
        <f t="shared" si="1"/>
        <v>96.068121149576029</v>
      </c>
      <c r="AE5">
        <f>'IDT-1'!E5</f>
        <v>0</v>
      </c>
      <c r="AF5" s="24"/>
      <c r="AG5">
        <f t="shared" si="2"/>
        <v>96.068121149576029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23.33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1.1664000000000001</v>
      </c>
      <c r="E6">
        <f>GT_NG!S6</f>
        <v>2.0846178242943227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50.61</v>
      </c>
      <c r="AB6" s="75">
        <f>-STOA!Q6</f>
        <v>0</v>
      </c>
      <c r="AC6">
        <f t="shared" si="0"/>
        <v>0.80406420659180977</v>
      </c>
      <c r="AD6">
        <f t="shared" si="1"/>
        <v>94.917865149576045</v>
      </c>
      <c r="AE6">
        <f>'IDT-1'!E6</f>
        <v>0</v>
      </c>
      <c r="AF6" s="24"/>
      <c r="AG6">
        <f t="shared" si="2"/>
        <v>94.917865149576045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22.17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1.1664000000000001</v>
      </c>
      <c r="E7">
        <f>GT_NG!S7</f>
        <v>2.0846178242943227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50.61</v>
      </c>
      <c r="AB7" s="75">
        <f>-STOA!Q7</f>
        <v>0</v>
      </c>
      <c r="AC7">
        <f t="shared" si="0"/>
        <v>0.79759620659180985</v>
      </c>
      <c r="AD7">
        <f t="shared" si="1"/>
        <v>94.154333149576047</v>
      </c>
      <c r="AE7">
        <f>'IDT-1'!E7</f>
        <v>0</v>
      </c>
      <c r="AF7" s="24"/>
      <c r="AG7">
        <f t="shared" si="2"/>
        <v>94.154333149576047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21.4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1.2636000000000001</v>
      </c>
      <c r="E8">
        <f>GT_NG!S8</f>
        <v>2.0846178242943227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50.61</v>
      </c>
      <c r="AB8" s="75">
        <f>-STOA!Q8</f>
        <v>0</v>
      </c>
      <c r="AC8">
        <f t="shared" si="0"/>
        <v>0.78388068659180987</v>
      </c>
      <c r="AD8">
        <f t="shared" si="1"/>
        <v>92.535248669576035</v>
      </c>
      <c r="AE8">
        <f>'IDT-1'!E8</f>
        <v>0</v>
      </c>
      <c r="AF8" s="24"/>
      <c r="AG8">
        <f t="shared" si="2"/>
        <v>92.535248669576035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19.670000000000002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1.2636000000000001</v>
      </c>
      <c r="E9">
        <f>GT_NG!S9</f>
        <v>2.0846178242943227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50.61</v>
      </c>
      <c r="AB9" s="75">
        <f>-STOA!Q9</f>
        <v>0</v>
      </c>
      <c r="AC9">
        <f t="shared" si="0"/>
        <v>0.77573268659180983</v>
      </c>
      <c r="AD9">
        <f t="shared" si="1"/>
        <v>91.573396669576042</v>
      </c>
      <c r="AE9">
        <f>'IDT-1'!E9</f>
        <v>0</v>
      </c>
      <c r="AF9" s="24"/>
      <c r="AG9">
        <f t="shared" si="2"/>
        <v>91.573396669576042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18.7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1.2636000000000001</v>
      </c>
      <c r="E10">
        <f>GT_NG!S10</f>
        <v>2.0846178242943227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50.61</v>
      </c>
      <c r="AB10" s="75">
        <f>-STOA!Q10</f>
        <v>0</v>
      </c>
      <c r="AC10">
        <f t="shared" si="0"/>
        <v>0.77170068659180979</v>
      </c>
      <c r="AD10">
        <f t="shared" si="1"/>
        <v>91.097428669576033</v>
      </c>
      <c r="AE10">
        <f>'IDT-1'!E10</f>
        <v>0</v>
      </c>
      <c r="AF10" s="24"/>
      <c r="AG10">
        <f t="shared" si="2"/>
        <v>91.097428669576033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18.22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1.2636000000000001</v>
      </c>
      <c r="E11">
        <f>GT_NG!S11</f>
        <v>2.0846178242943227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50.61</v>
      </c>
      <c r="AB11" s="75">
        <f>-STOA!Q11</f>
        <v>0</v>
      </c>
      <c r="AC11">
        <f t="shared" si="0"/>
        <v>0.76279668659180988</v>
      </c>
      <c r="AD11">
        <f t="shared" si="1"/>
        <v>90.046332669576032</v>
      </c>
      <c r="AE11">
        <f>'IDT-1'!E11</f>
        <v>0</v>
      </c>
      <c r="AF11" s="24"/>
      <c r="AG11">
        <f t="shared" si="2"/>
        <v>90.046332669576032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17.16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1.2636000000000001</v>
      </c>
      <c r="E12">
        <f>GT_NG!S12</f>
        <v>2.0846178242943227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50.61</v>
      </c>
      <c r="AB12" s="75">
        <f>-STOA!Q12</f>
        <v>0</v>
      </c>
      <c r="AC12">
        <f t="shared" si="0"/>
        <v>0.75632868659180985</v>
      </c>
      <c r="AD12">
        <f t="shared" si="1"/>
        <v>89.282800669576034</v>
      </c>
      <c r="AE12">
        <f>'IDT-1'!E12</f>
        <v>0</v>
      </c>
      <c r="AF12" s="24"/>
      <c r="AG12">
        <f t="shared" si="2"/>
        <v>89.282800669576034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16.39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1.2636000000000001</v>
      </c>
      <c r="E13">
        <f>GT_NG!S13</f>
        <v>2.0767140600315956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50.61</v>
      </c>
      <c r="AB13" s="75">
        <f>-STOA!Q13</f>
        <v>0</v>
      </c>
      <c r="AC13">
        <f t="shared" si="0"/>
        <v>0.7473582949720029</v>
      </c>
      <c r="AD13">
        <f t="shared" si="1"/>
        <v>88.223867296933108</v>
      </c>
      <c r="AE13">
        <f>'IDT-1'!E13</f>
        <v>0</v>
      </c>
      <c r="AF13" s="24"/>
      <c r="AG13">
        <f t="shared" si="2"/>
        <v>88.223867296933108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15.33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1.2636000000000001</v>
      </c>
      <c r="E14">
        <f>GT_NG!S14</f>
        <v>2.0767140600315956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50.61</v>
      </c>
      <c r="AB14" s="75">
        <f>-STOA!Q14</f>
        <v>0</v>
      </c>
      <c r="AC14">
        <f t="shared" si="0"/>
        <v>0.74567829497200289</v>
      </c>
      <c r="AD14">
        <f t="shared" si="1"/>
        <v>88.025547296933098</v>
      </c>
      <c r="AE14">
        <f>'IDT-1'!E14</f>
        <v>0</v>
      </c>
      <c r="AF14" s="24"/>
      <c r="AG14">
        <f t="shared" si="2"/>
        <v>88.025547296933098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15.13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1.2636000000000001</v>
      </c>
      <c r="E15">
        <f>GT_NG!S15</f>
        <v>2.0767140600315956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50.61</v>
      </c>
      <c r="AB15" s="75">
        <f>-STOA!Q15</f>
        <v>0</v>
      </c>
      <c r="AC15">
        <f t="shared" si="0"/>
        <v>0.7473582949720029</v>
      </c>
      <c r="AD15">
        <f t="shared" si="1"/>
        <v>88.223867296933108</v>
      </c>
      <c r="AE15">
        <f>'IDT-1'!E15</f>
        <v>0</v>
      </c>
      <c r="AF15" s="24"/>
      <c r="AG15">
        <f t="shared" si="2"/>
        <v>88.223867296933108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15.33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1.2636000000000001</v>
      </c>
      <c r="E16">
        <f>GT_NG!S16</f>
        <v>2.0767140600315956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50.61</v>
      </c>
      <c r="AB16" s="75">
        <f>-STOA!Q16</f>
        <v>0</v>
      </c>
      <c r="AC16">
        <f t="shared" si="0"/>
        <v>0.7473582949720029</v>
      </c>
      <c r="AD16">
        <f t="shared" si="1"/>
        <v>88.223867296933108</v>
      </c>
      <c r="AE16">
        <f>'IDT-1'!E16</f>
        <v>0</v>
      </c>
      <c r="AF16" s="24"/>
      <c r="AG16">
        <f t="shared" si="2"/>
        <v>88.223867296933108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15.33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1.2636000000000001</v>
      </c>
      <c r="E17">
        <f>GT_NG!S17</f>
        <v>2.0767140600315956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50.61</v>
      </c>
      <c r="AB17" s="75">
        <f>-STOA!Q17</f>
        <v>0</v>
      </c>
      <c r="AC17">
        <f t="shared" si="0"/>
        <v>0.74408229497200296</v>
      </c>
      <c r="AD17">
        <f t="shared" si="1"/>
        <v>87.837143296933107</v>
      </c>
      <c r="AE17">
        <f>'IDT-1'!E17</f>
        <v>0</v>
      </c>
      <c r="AF17" s="24"/>
      <c r="AG17">
        <f t="shared" si="2"/>
        <v>87.837143296933107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14.94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1.2636000000000001</v>
      </c>
      <c r="E18">
        <f>GT_NG!S18</f>
        <v>2.0767140600315956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50.61</v>
      </c>
      <c r="AB18" s="75">
        <f>-STOA!Q18</f>
        <v>0</v>
      </c>
      <c r="AC18">
        <f t="shared" si="0"/>
        <v>0.74567829497200289</v>
      </c>
      <c r="AD18">
        <f t="shared" si="1"/>
        <v>88.025547296933098</v>
      </c>
      <c r="AE18">
        <f>'IDT-1'!E18</f>
        <v>0</v>
      </c>
      <c r="AF18" s="24"/>
      <c r="AG18">
        <f t="shared" si="2"/>
        <v>88.025547296933098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15.13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1.2636000000000001</v>
      </c>
      <c r="E19">
        <f>GT_NG!S19</f>
        <v>2.0767140600315956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50.61</v>
      </c>
      <c r="AB19" s="75">
        <f>-STOA!Q19</f>
        <v>0</v>
      </c>
      <c r="AC19">
        <f t="shared" si="0"/>
        <v>0.74895429497200294</v>
      </c>
      <c r="AD19">
        <f t="shared" si="1"/>
        <v>88.412271296933099</v>
      </c>
      <c r="AE19">
        <f>'IDT-1'!E19</f>
        <v>0</v>
      </c>
      <c r="AF19" s="24"/>
      <c r="AG19">
        <f t="shared" si="2"/>
        <v>88.412271296933099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15.52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1.2636000000000001</v>
      </c>
      <c r="E20">
        <f>GT_NG!S20</f>
        <v>2.0767140600315956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50.61</v>
      </c>
      <c r="AB20" s="75">
        <f>-STOA!Q20</f>
        <v>0</v>
      </c>
      <c r="AC20">
        <f t="shared" si="0"/>
        <v>0.75626229497200292</v>
      </c>
      <c r="AD20">
        <f t="shared" si="1"/>
        <v>89.274963296933109</v>
      </c>
      <c r="AE20">
        <f>'IDT-1'!E20</f>
        <v>0</v>
      </c>
      <c r="AF20" s="24"/>
      <c r="AG20">
        <f t="shared" si="2"/>
        <v>89.274963296933109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16.39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1.2636000000000001</v>
      </c>
      <c r="E21">
        <f>GT_NG!S21</f>
        <v>2.0767140600315956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50.61</v>
      </c>
      <c r="AB21" s="75">
        <f>-STOA!Q21</f>
        <v>0</v>
      </c>
      <c r="AC21">
        <f t="shared" si="0"/>
        <v>0.75785829497200285</v>
      </c>
      <c r="AD21">
        <f t="shared" si="1"/>
        <v>89.463367296933114</v>
      </c>
      <c r="AE21">
        <f>'IDT-1'!E21</f>
        <v>0</v>
      </c>
      <c r="AF21" s="24"/>
      <c r="AG21">
        <f t="shared" si="2"/>
        <v>89.463367296933114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16.579999999999998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1.2636000000000001</v>
      </c>
      <c r="E22">
        <f>GT_NG!S22</f>
        <v>2.0767140600315956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50.61</v>
      </c>
      <c r="AB22" s="75">
        <f>-STOA!Q22</f>
        <v>0</v>
      </c>
      <c r="AC22">
        <f t="shared" si="0"/>
        <v>0.78053829497200289</v>
      </c>
      <c r="AD22">
        <f t="shared" si="1"/>
        <v>92.140687296933109</v>
      </c>
      <c r="AE22">
        <f>'IDT-1'!E22</f>
        <v>0</v>
      </c>
      <c r="AF22" s="24"/>
      <c r="AG22">
        <f t="shared" si="2"/>
        <v>92.140687296933109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19.28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1.2636000000000001</v>
      </c>
      <c r="E23">
        <f>GT_NG!S23</f>
        <v>2.0767140600315956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50.61</v>
      </c>
      <c r="AB23" s="75">
        <f>-STOA!Q23</f>
        <v>0</v>
      </c>
      <c r="AC23">
        <f t="shared" si="0"/>
        <v>0.77650629497200296</v>
      </c>
      <c r="AD23">
        <f t="shared" si="1"/>
        <v>91.6647192969331</v>
      </c>
      <c r="AE23">
        <f>'IDT-1'!E23</f>
        <v>0</v>
      </c>
      <c r="AF23" s="24"/>
      <c r="AG23">
        <f t="shared" si="2"/>
        <v>91.6647192969331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18.8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1.2636000000000001</v>
      </c>
      <c r="E24">
        <f>GT_NG!S24</f>
        <v>2.0767140600315956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50.61</v>
      </c>
      <c r="AB24" s="75">
        <f>-STOA!Q24</f>
        <v>0</v>
      </c>
      <c r="AC24">
        <f t="shared" si="0"/>
        <v>0.79112229497200293</v>
      </c>
      <c r="AD24">
        <f t="shared" si="1"/>
        <v>93.390103296933106</v>
      </c>
      <c r="AE24">
        <f>'IDT-1'!E24</f>
        <v>0</v>
      </c>
      <c r="AF24" s="24"/>
      <c r="AG24">
        <f t="shared" si="2"/>
        <v>93.390103296933106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20.54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1.2636000000000001</v>
      </c>
      <c r="E25">
        <f>GT_NG!S25</f>
        <v>2.0767140600315956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50.61</v>
      </c>
      <c r="AB25" s="75">
        <f>-STOA!Q25</f>
        <v>0</v>
      </c>
      <c r="AC25">
        <f t="shared" si="0"/>
        <v>0.80162229497200288</v>
      </c>
      <c r="AD25">
        <f t="shared" si="1"/>
        <v>94.629603296933098</v>
      </c>
      <c r="AE25">
        <f>'IDT-1'!E25</f>
        <v>0</v>
      </c>
      <c r="AF25" s="24"/>
      <c r="AG25">
        <f t="shared" si="2"/>
        <v>94.629603296933098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21.79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1.2636000000000001</v>
      </c>
      <c r="E26">
        <f>GT_NG!S26</f>
        <v>2.0767140600315956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50.61</v>
      </c>
      <c r="AB26" s="75">
        <f>-STOA!Q26</f>
        <v>0</v>
      </c>
      <c r="AC26">
        <f t="shared" si="0"/>
        <v>0.82346229497200296</v>
      </c>
      <c r="AD26">
        <f t="shared" si="1"/>
        <v>97.207763296933109</v>
      </c>
      <c r="AE26">
        <f>'IDT-1'!E26</f>
        <v>0</v>
      </c>
      <c r="AF26" s="24"/>
      <c r="AG26">
        <f t="shared" si="2"/>
        <v>97.207763296933109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24.39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1.2636000000000001</v>
      </c>
      <c r="E27">
        <f>GT_NG!S27</f>
        <v>2.0767140600315956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50.61</v>
      </c>
      <c r="AB27" s="75">
        <f>-STOA!Q27</f>
        <v>0</v>
      </c>
      <c r="AC27">
        <f t="shared" si="0"/>
        <v>0.87595463810426522</v>
      </c>
      <c r="AD27">
        <f t="shared" si="1"/>
        <v>103.40435942192732</v>
      </c>
      <c r="AE27">
        <f>'IDT-1'!E27</f>
        <v>0</v>
      </c>
      <c r="AF27" s="24"/>
      <c r="AG27">
        <f t="shared" si="2"/>
        <v>103.40435942192732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31.33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1.2636000000000001</v>
      </c>
      <c r="E28">
        <f>GT_NG!S28</f>
        <v>2.0767140600315956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50.61</v>
      </c>
      <c r="AB28" s="75">
        <f>-STOA!Q28</f>
        <v>0</v>
      </c>
      <c r="AC28">
        <f t="shared" si="0"/>
        <v>0.99741863810426523</v>
      </c>
      <c r="AD28">
        <f t="shared" si="1"/>
        <v>117.74289542192732</v>
      </c>
      <c r="AE28">
        <f>'IDT-1'!E28</f>
        <v>0</v>
      </c>
      <c r="AF28" s="24"/>
      <c r="AG28">
        <f t="shared" si="2"/>
        <v>117.74289542192732</v>
      </c>
      <c r="AI28" s="34">
        <f>PXIL!K28</f>
        <v>0</v>
      </c>
      <c r="AJ28" s="34">
        <f>PXIL!Q28</f>
        <v>0</v>
      </c>
      <c r="AK28" s="34">
        <f>RTM_IEX!K28</f>
        <v>9.64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36.15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1.2636000000000001</v>
      </c>
      <c r="E29">
        <f>GT_NG!S29</f>
        <v>2.0767140600315956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50.61</v>
      </c>
      <c r="AB29" s="75">
        <f>-STOA!Q29</f>
        <v>0</v>
      </c>
      <c r="AC29">
        <f t="shared" si="0"/>
        <v>1.0548746381042653</v>
      </c>
      <c r="AD29">
        <f t="shared" si="1"/>
        <v>124.52543942192732</v>
      </c>
      <c r="AE29">
        <f>'IDT-1'!E29</f>
        <v>0</v>
      </c>
      <c r="AF29" s="24"/>
      <c r="AG29">
        <f t="shared" si="2"/>
        <v>124.52543942192732</v>
      </c>
      <c r="AI29" s="34">
        <f>PXIL!K29</f>
        <v>0</v>
      </c>
      <c r="AJ29" s="34">
        <f>PXIL!Q29</f>
        <v>0</v>
      </c>
      <c r="AK29" s="34">
        <f>RTM_IEX!K29</f>
        <v>9.64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42.99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1.2636000000000001</v>
      </c>
      <c r="E30">
        <f>GT_NG!S30</f>
        <v>2.0767140600315956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18.999644211413322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50.61</v>
      </c>
      <c r="AB30" s="75">
        <f>-STOA!Q30</f>
        <v>0</v>
      </c>
      <c r="AC30">
        <f t="shared" si="0"/>
        <v>1.1075396494801373</v>
      </c>
      <c r="AD30">
        <f t="shared" si="1"/>
        <v>130.74241862196476</v>
      </c>
      <c r="AE30">
        <f>'IDT-1'!E30</f>
        <v>0</v>
      </c>
      <c r="AF30" s="24"/>
      <c r="AG30">
        <f t="shared" si="2"/>
        <v>130.74241862196476</v>
      </c>
      <c r="AI30" s="34">
        <f>PXIL!K30</f>
        <v>0</v>
      </c>
      <c r="AJ30" s="34">
        <f>PXIL!Q30</f>
        <v>0</v>
      </c>
      <c r="AK30" s="34">
        <f>RTM_IEX!K30</f>
        <v>9.64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49.26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1.2636000000000001</v>
      </c>
      <c r="E31">
        <f>GT_NG!S31</f>
        <v>2.0767140600315956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22.999590401139752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50.61</v>
      </c>
      <c r="AB31" s="75">
        <f>-STOA!Q31</f>
        <v>0</v>
      </c>
      <c r="AC31">
        <f t="shared" si="0"/>
        <v>1.1784351974738392</v>
      </c>
      <c r="AD31">
        <f t="shared" si="1"/>
        <v>139.1114692636975</v>
      </c>
      <c r="AE31">
        <f>'IDT-1'!E31</f>
        <v>0</v>
      </c>
      <c r="AF31" s="24"/>
      <c r="AG31">
        <f t="shared" si="2"/>
        <v>139.1114692636975</v>
      </c>
      <c r="AI31" s="34">
        <f>PXIL!K31</f>
        <v>0</v>
      </c>
      <c r="AJ31" s="34">
        <f>PXIL!Q31</f>
        <v>0</v>
      </c>
      <c r="AK31" s="34">
        <f>RTM_IEX!K31</f>
        <v>9.64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53.7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1.2636000000000001</v>
      </c>
      <c r="E32">
        <f>GT_NG!S32</f>
        <v>2.0767140600315956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22.999607859852521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50.61</v>
      </c>
      <c r="AB32" s="75">
        <f>-STOA!Q32</f>
        <v>0</v>
      </c>
      <c r="AC32">
        <f t="shared" si="0"/>
        <v>1.2245513441270264</v>
      </c>
      <c r="AD32">
        <f t="shared" si="1"/>
        <v>144.55537057575708</v>
      </c>
      <c r="AE32">
        <f>'IDT-1'!E32</f>
        <v>0</v>
      </c>
      <c r="AF32" s="24"/>
      <c r="AG32">
        <f t="shared" si="2"/>
        <v>144.55537057575708</v>
      </c>
      <c r="AI32" s="34">
        <f>PXIL!K32</f>
        <v>0</v>
      </c>
      <c r="AJ32" s="34">
        <f>PXIL!Q32</f>
        <v>0</v>
      </c>
      <c r="AK32" s="34">
        <f>RTM_IEX!K32</f>
        <v>9.64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59.19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1.2636000000000001</v>
      </c>
      <c r="E33">
        <f>GT_NG!S33</f>
        <v>2.0767140600315956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22.999607859852521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25.37</v>
      </c>
      <c r="Z33" s="34">
        <f>IEX!Q33</f>
        <v>0</v>
      </c>
      <c r="AA33" s="75">
        <f>STOA!K33</f>
        <v>50.61</v>
      </c>
      <c r="AB33" s="75">
        <f>-STOA!Q33</f>
        <v>0</v>
      </c>
      <c r="AC33">
        <f t="shared" si="0"/>
        <v>1.2691553441270265</v>
      </c>
      <c r="AD33">
        <f t="shared" si="1"/>
        <v>149.82076657575706</v>
      </c>
      <c r="AE33">
        <f>'IDT-1'!E33</f>
        <v>0</v>
      </c>
      <c r="AF33" s="24"/>
      <c r="AG33">
        <f t="shared" si="2"/>
        <v>149.82076657575706</v>
      </c>
      <c r="AI33" s="34">
        <f>PXIL!K33</f>
        <v>0</v>
      </c>
      <c r="AJ33" s="34">
        <f>PXIL!Q33</f>
        <v>0</v>
      </c>
      <c r="AK33" s="34">
        <f>RTM_IEX!K33</f>
        <v>34.26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14.51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1.1761200000000001</v>
      </c>
      <c r="E34">
        <f>GT_NG!S34</f>
        <v>2.0767140600315956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22.999607859852521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11.23</v>
      </c>
      <c r="Z34" s="34">
        <f>IEX!Q34</f>
        <v>0</v>
      </c>
      <c r="AA34" s="75">
        <f>STOA!K34</f>
        <v>50.61</v>
      </c>
      <c r="AB34" s="75">
        <f>-STOA!Q34</f>
        <v>0</v>
      </c>
      <c r="AC34">
        <f t="shared" si="0"/>
        <v>1.2739645121270267</v>
      </c>
      <c r="AD34">
        <f t="shared" si="1"/>
        <v>150.38847740775708</v>
      </c>
      <c r="AE34">
        <f>'IDT-1'!E34</f>
        <v>0</v>
      </c>
      <c r="AF34" s="24"/>
      <c r="AG34">
        <f t="shared" si="2"/>
        <v>150.38847740775708</v>
      </c>
      <c r="AI34" s="34">
        <f>PXIL!K34</f>
        <v>0</v>
      </c>
      <c r="AJ34" s="34">
        <f>PXIL!Q34</f>
        <v>0</v>
      </c>
      <c r="AK34" s="34">
        <f>RTM_IEX!K34</f>
        <v>46.79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16.78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1.1761200000000001</v>
      </c>
      <c r="E35">
        <f>GT_NG!S35</f>
        <v>1.8985557481224724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22.64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12.7</v>
      </c>
      <c r="Z35" s="34">
        <f>IEX!Q35</f>
        <v>0</v>
      </c>
      <c r="AA35" s="75">
        <f>STOA!K35</f>
        <v>50.61</v>
      </c>
      <c r="AB35" s="75">
        <f>-STOA!Q35</f>
        <v>0</v>
      </c>
      <c r="AC35">
        <f t="shared" si="0"/>
        <v>1.1625152762842288</v>
      </c>
      <c r="AD35">
        <f t="shared" si="1"/>
        <v>137.23216047183826</v>
      </c>
      <c r="AE35">
        <f>'IDT-1'!E35</f>
        <v>0</v>
      </c>
      <c r="AF35" s="24"/>
      <c r="AG35">
        <f t="shared" si="2"/>
        <v>137.23216047183826</v>
      </c>
      <c r="AI35" s="34">
        <f>PXIL!K35</f>
        <v>0</v>
      </c>
      <c r="AJ35" s="34">
        <f>PXIL!Q35</f>
        <v>0</v>
      </c>
      <c r="AK35" s="34">
        <f>RTM_IEX!K35</f>
        <v>23.79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25.58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1.1761200000000001</v>
      </c>
      <c r="E36">
        <f>GT_NG!S36</f>
        <v>2.0767140600315956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22.64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0.64</v>
      </c>
      <c r="Z36" s="34">
        <f>IEX!Q36</f>
        <v>0</v>
      </c>
      <c r="AA36" s="75">
        <f>STOA!K36</f>
        <v>50.61</v>
      </c>
      <c r="AB36" s="75">
        <f>-STOA!Q36</f>
        <v>0</v>
      </c>
      <c r="AC36">
        <f t="shared" si="0"/>
        <v>0.94535980610426529</v>
      </c>
      <c r="AD36">
        <f t="shared" si="1"/>
        <v>111.59747425392732</v>
      </c>
      <c r="AE36">
        <f>'IDT-1'!E36</f>
        <v>0</v>
      </c>
      <c r="AF36" s="24"/>
      <c r="AG36">
        <f t="shared" si="2"/>
        <v>111.59747425392732</v>
      </c>
      <c r="AI36" s="34">
        <f>PXIL!K36</f>
        <v>0</v>
      </c>
      <c r="AJ36" s="34">
        <f>PXIL!Q36</f>
        <v>0</v>
      </c>
      <c r="AK36" s="34">
        <f>RTM_IEX!K36</f>
        <v>24.29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11.11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1.1761200000000001</v>
      </c>
      <c r="E37">
        <f>GT_NG!S37</f>
        <v>1.9972044971133398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22.64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0.03</v>
      </c>
      <c r="Z37" s="34">
        <f>IEX!Q37</f>
        <v>0</v>
      </c>
      <c r="AA37" s="75">
        <f>STOA!K37</f>
        <v>50.61</v>
      </c>
      <c r="AB37" s="75">
        <f>-STOA!Q37</f>
        <v>0</v>
      </c>
      <c r="AC37">
        <f t="shared" si="0"/>
        <v>0.859095925775752</v>
      </c>
      <c r="AD37">
        <f t="shared" si="1"/>
        <v>101.4142285713376</v>
      </c>
      <c r="AE37">
        <f>'IDT-1'!E37</f>
        <v>0</v>
      </c>
      <c r="AF37" s="24"/>
      <c r="AG37">
        <f t="shared" si="2"/>
        <v>101.4142285713376</v>
      </c>
      <c r="AI37" s="34">
        <f>PXIL!K37</f>
        <v>0</v>
      </c>
      <c r="AJ37" s="34">
        <f>PXIL!Q37</f>
        <v>0</v>
      </c>
      <c r="AK37" s="34">
        <f>RTM_IEX!K37</f>
        <v>14.45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11.37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1.22472</v>
      </c>
      <c r="E38">
        <f>GT_NG!S38</f>
        <v>1.9972044971133398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22.64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12.65</v>
      </c>
      <c r="Z38" s="34">
        <f>IEX!Q38</f>
        <v>0</v>
      </c>
      <c r="AA38" s="75">
        <f>STOA!K38</f>
        <v>50.61</v>
      </c>
      <c r="AB38" s="75">
        <f>-STOA!Q38</f>
        <v>0</v>
      </c>
      <c r="AC38">
        <f t="shared" si="0"/>
        <v>0.91754816577575193</v>
      </c>
      <c r="AD38">
        <f t="shared" si="1"/>
        <v>108.31437633133758</v>
      </c>
      <c r="AE38">
        <f>'IDT-1'!E38</f>
        <v>0</v>
      </c>
      <c r="AF38" s="24"/>
      <c r="AG38">
        <f t="shared" si="2"/>
        <v>108.31437633133758</v>
      </c>
      <c r="AI38" s="34">
        <f>PXIL!K38</f>
        <v>0</v>
      </c>
      <c r="AJ38" s="34">
        <f>PXIL!Q38</f>
        <v>0</v>
      </c>
      <c r="AK38" s="34">
        <f>RTM_IEX!K38</f>
        <v>11.6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8.51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1.22472</v>
      </c>
      <c r="E39">
        <f>GT_NG!S39</f>
        <v>1.9947384521260325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22.64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13.43</v>
      </c>
      <c r="Z39" s="34">
        <f>IEX!Q39</f>
        <v>0</v>
      </c>
      <c r="AA39" s="75">
        <f>STOA!K39</f>
        <v>50.61</v>
      </c>
      <c r="AB39" s="75">
        <f>-STOA!Q39</f>
        <v>0</v>
      </c>
      <c r="AC39">
        <f t="shared" si="0"/>
        <v>0.87241945099785856</v>
      </c>
      <c r="AD39">
        <f t="shared" si="1"/>
        <v>102.98703900112818</v>
      </c>
      <c r="AE39">
        <f>'IDT-1'!E39</f>
        <v>0</v>
      </c>
      <c r="AF39" s="24"/>
      <c r="AG39">
        <f t="shared" si="2"/>
        <v>102.98703900112818</v>
      </c>
      <c r="AI39" s="34">
        <f>PXIL!K39</f>
        <v>0</v>
      </c>
      <c r="AJ39" s="34">
        <f>PXIL!Q39</f>
        <v>0</v>
      </c>
      <c r="AK39" s="34">
        <f>RTM_IEX!K39</f>
        <v>8.65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5.31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1.22472</v>
      </c>
      <c r="E40">
        <f>GT_NG!S40</f>
        <v>1.9915570510859593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22.64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18.52</v>
      </c>
      <c r="Z40" s="34">
        <f>IEX!Q40</f>
        <v>0</v>
      </c>
      <c r="AA40" s="75">
        <f>STOA!K40</f>
        <v>50.61</v>
      </c>
      <c r="AB40" s="75">
        <f>-STOA!Q40</f>
        <v>0</v>
      </c>
      <c r="AC40">
        <f t="shared" si="0"/>
        <v>0.91212472722912208</v>
      </c>
      <c r="AD40">
        <f t="shared" si="1"/>
        <v>107.67415232385683</v>
      </c>
      <c r="AE40">
        <f>'IDT-1'!E40</f>
        <v>0</v>
      </c>
      <c r="AF40" s="24"/>
      <c r="AG40">
        <f t="shared" si="2"/>
        <v>107.67415232385683</v>
      </c>
      <c r="AI40" s="34">
        <f>PXIL!K40</f>
        <v>0</v>
      </c>
      <c r="AJ40" s="34">
        <f>PXIL!Q40</f>
        <v>0</v>
      </c>
      <c r="AK40" s="34">
        <f>RTM_IEX!K40</f>
        <v>7.19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6.41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1.22472</v>
      </c>
      <c r="E41">
        <f>GT_NG!S41</f>
        <v>1.8783612233121754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22.64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18.760000000000002</v>
      </c>
      <c r="Z41" s="34">
        <f>IEX!Q41</f>
        <v>0</v>
      </c>
      <c r="AA41" s="75">
        <f>STOA!K41</f>
        <v>50.61</v>
      </c>
      <c r="AB41" s="75">
        <f>-STOA!Q41</f>
        <v>0</v>
      </c>
      <c r="AC41">
        <f t="shared" si="0"/>
        <v>0.91965788227582212</v>
      </c>
      <c r="AD41">
        <f t="shared" si="1"/>
        <v>108.56342334103635</v>
      </c>
      <c r="AE41">
        <f>'IDT-1'!E41</f>
        <v>0</v>
      </c>
      <c r="AF41" s="24"/>
      <c r="AG41">
        <f t="shared" si="2"/>
        <v>108.56342334103635</v>
      </c>
      <c r="AI41" s="34">
        <f>PXIL!K41</f>
        <v>0</v>
      </c>
      <c r="AJ41" s="34">
        <f>PXIL!Q41</f>
        <v>0</v>
      </c>
      <c r="AK41" s="34">
        <f>RTM_IEX!K41</f>
        <v>5.09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9.2799999999999994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1.22472</v>
      </c>
      <c r="E42">
        <f>GT_NG!S42</f>
        <v>2.0583958453548754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22.64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26.7</v>
      </c>
      <c r="Z42" s="34">
        <f>IEX!Q42</f>
        <v>0</v>
      </c>
      <c r="AA42" s="75">
        <f>STOA!K42</f>
        <v>50.61</v>
      </c>
      <c r="AB42" s="75">
        <f>-STOA!Q42</f>
        <v>0</v>
      </c>
      <c r="AC42">
        <f t="shared" si="0"/>
        <v>1.0009701731009808</v>
      </c>
      <c r="AD42">
        <f t="shared" si="1"/>
        <v>118.16214567225389</v>
      </c>
      <c r="AE42">
        <f>'IDT-1'!E42</f>
        <v>0</v>
      </c>
      <c r="AF42" s="24"/>
      <c r="AG42">
        <f t="shared" si="2"/>
        <v>118.16214567225389</v>
      </c>
      <c r="AI42" s="34">
        <f>PXIL!K42</f>
        <v>0</v>
      </c>
      <c r="AJ42" s="34">
        <f>PXIL!Q42</f>
        <v>0</v>
      </c>
      <c r="AK42" s="34">
        <f>RTM_IEX!K42</f>
        <v>4.8600000000000003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11.07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1.22472</v>
      </c>
      <c r="E43">
        <f>GT_NG!S43</f>
        <v>2.0583958453548754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22.64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47.94</v>
      </c>
      <c r="Z43" s="34">
        <f>IEX!Q43</f>
        <v>0</v>
      </c>
      <c r="AA43" s="75">
        <f>STOA!K43</f>
        <v>50.61</v>
      </c>
      <c r="AB43" s="75">
        <f>-STOA!Q43</f>
        <v>0</v>
      </c>
      <c r="AC43">
        <f t="shared" si="0"/>
        <v>1.2446541731009808</v>
      </c>
      <c r="AD43">
        <f t="shared" si="1"/>
        <v>146.92846167225389</v>
      </c>
      <c r="AE43">
        <f>'IDT-1'!E43</f>
        <v>0</v>
      </c>
      <c r="AF43" s="24"/>
      <c r="AG43">
        <f t="shared" si="2"/>
        <v>146.92846167225389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23.7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1.22472</v>
      </c>
      <c r="E44">
        <f>GT_NG!S44</f>
        <v>2.0583958453548754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22.641453548959017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47.14</v>
      </c>
      <c r="Z44" s="34">
        <f>IEX!Q44</f>
        <v>0</v>
      </c>
      <c r="AA44" s="75">
        <f>STOA!K44</f>
        <v>50.61</v>
      </c>
      <c r="AB44" s="75">
        <f>-STOA!Q44</f>
        <v>0</v>
      </c>
      <c r="AC44">
        <f t="shared" si="0"/>
        <v>1.3097663829122366</v>
      </c>
      <c r="AD44">
        <f t="shared" si="1"/>
        <v>154.61480301140165</v>
      </c>
      <c r="AE44">
        <f>'IDT-1'!E44</f>
        <v>0</v>
      </c>
      <c r="AF44" s="24"/>
      <c r="AG44">
        <f t="shared" si="2"/>
        <v>154.61480301140165</v>
      </c>
      <c r="AI44" s="34">
        <f>PXIL!K44</f>
        <v>0</v>
      </c>
      <c r="AJ44" s="34">
        <f>PXIL!Q44</f>
        <v>0</v>
      </c>
      <c r="AK44" s="34">
        <f>RTM_IEX!K44</f>
        <v>3.12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29.13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1.22472</v>
      </c>
      <c r="E45">
        <f>GT_NG!S45</f>
        <v>2.0583958453548754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22.641453548959017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70.75</v>
      </c>
      <c r="Z45" s="34">
        <f>IEX!Q45</f>
        <v>0</v>
      </c>
      <c r="AA45" s="75">
        <f>STOA!K45</f>
        <v>50.61</v>
      </c>
      <c r="AB45" s="75">
        <f>-STOA!Q45</f>
        <v>0</v>
      </c>
      <c r="AC45">
        <f t="shared" si="0"/>
        <v>1.5708383829122368</v>
      </c>
      <c r="AD45">
        <f t="shared" si="1"/>
        <v>185.43373101140168</v>
      </c>
      <c r="AE45">
        <f>'IDT-1'!E45</f>
        <v>0</v>
      </c>
      <c r="AF45" s="24"/>
      <c r="AG45">
        <f t="shared" si="2"/>
        <v>185.43373101140168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39.72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1.22472</v>
      </c>
      <c r="E46">
        <f>GT_NG!S46</f>
        <v>2.0634042553191487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22.641453548959017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14.92</v>
      </c>
      <c r="Z46" s="34">
        <f>IEX!Q46</f>
        <v>0</v>
      </c>
      <c r="AA46" s="75">
        <f>STOA!K46</f>
        <v>50.61</v>
      </c>
      <c r="AB46" s="75">
        <f>-STOA!Q46</f>
        <v>0</v>
      </c>
      <c r="AC46">
        <f t="shared" si="0"/>
        <v>1.8023004535559364</v>
      </c>
      <c r="AD46">
        <f t="shared" si="1"/>
        <v>212.75727735072221</v>
      </c>
      <c r="AE46">
        <f>'IDT-1'!E46</f>
        <v>0</v>
      </c>
      <c r="AF46" s="24"/>
      <c r="AG46">
        <f t="shared" si="2"/>
        <v>212.75727735072221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123.1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1.22472</v>
      </c>
      <c r="E47">
        <f>GT_NG!S47</f>
        <v>2.0634042553191487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18.7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50.61</v>
      </c>
      <c r="AB47" s="75">
        <f>-STOA!Q47</f>
        <v>0</v>
      </c>
      <c r="AC47">
        <f t="shared" si="0"/>
        <v>1.8082522437446806</v>
      </c>
      <c r="AD47">
        <f t="shared" si="1"/>
        <v>213.45987201157448</v>
      </c>
      <c r="AE47">
        <f>'IDT-1'!E47</f>
        <v>0</v>
      </c>
      <c r="AF47" s="24"/>
      <c r="AG47">
        <f t="shared" si="2"/>
        <v>213.45987201157448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142.66999999999999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1.22472</v>
      </c>
      <c r="E48">
        <f>GT_NG!S48</f>
        <v>2.0634042553191487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18.7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50.61</v>
      </c>
      <c r="AB48" s="75">
        <f>-STOA!Q48</f>
        <v>0</v>
      </c>
      <c r="AC48">
        <f t="shared" si="0"/>
        <v>1.7549962437446809</v>
      </c>
      <c r="AD48">
        <f t="shared" si="1"/>
        <v>207.17312801157451</v>
      </c>
      <c r="AE48">
        <f>'IDT-1'!E48</f>
        <v>0</v>
      </c>
      <c r="AF48" s="24"/>
      <c r="AG48">
        <f t="shared" si="2"/>
        <v>207.17312801157451</v>
      </c>
      <c r="AI48" s="34">
        <f>PXIL!K48</f>
        <v>0</v>
      </c>
      <c r="AJ48" s="34">
        <f>PXIL!Q48</f>
        <v>0</v>
      </c>
      <c r="AK48" s="34">
        <f>RTM_IEX!K48</f>
        <v>1.37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134.96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1.22472</v>
      </c>
      <c r="E49">
        <f>GT_NG!S49</f>
        <v>2.0634042553191487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18.7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50.61</v>
      </c>
      <c r="AB49" s="75">
        <f>-STOA!Q49</f>
        <v>0</v>
      </c>
      <c r="AC49">
        <f t="shared" si="0"/>
        <v>1.7110642437446806</v>
      </c>
      <c r="AD49">
        <f t="shared" si="1"/>
        <v>201.98706001157447</v>
      </c>
      <c r="AE49">
        <f>'IDT-1'!E49</f>
        <v>0</v>
      </c>
      <c r="AF49" s="24"/>
      <c r="AG49">
        <f t="shared" si="2"/>
        <v>201.98706001157447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131.1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1.22472</v>
      </c>
      <c r="E50">
        <f>GT_NG!S50</f>
        <v>2.0634042553191487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18.7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50.61</v>
      </c>
      <c r="AB50" s="75">
        <f>-STOA!Q50</f>
        <v>0</v>
      </c>
      <c r="AC50">
        <f t="shared" si="0"/>
        <v>1.7110642437446806</v>
      </c>
      <c r="AD50">
        <f t="shared" si="1"/>
        <v>201.98706001157447</v>
      </c>
      <c r="AE50">
        <f>'IDT-1'!E50</f>
        <v>0</v>
      </c>
      <c r="AF50" s="24"/>
      <c r="AG50">
        <f t="shared" si="2"/>
        <v>201.98706001157447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131.1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1.22472</v>
      </c>
      <c r="E51">
        <f>GT_NG!S51</f>
        <v>2.0634042553191487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18.99966012253477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50.61</v>
      </c>
      <c r="AB51" s="75">
        <f>-STOA!Q51</f>
        <v>0</v>
      </c>
      <c r="AC51">
        <f t="shared" si="0"/>
        <v>1.7191253887739726</v>
      </c>
      <c r="AD51">
        <f t="shared" si="1"/>
        <v>202.93865898907998</v>
      </c>
      <c r="AE51">
        <f>'IDT-1'!E51</f>
        <v>0</v>
      </c>
      <c r="AF51" s="24"/>
      <c r="AG51">
        <f t="shared" si="2"/>
        <v>202.93865898907998</v>
      </c>
      <c r="AI51" s="34">
        <f>PXIL!K51</f>
        <v>0</v>
      </c>
      <c r="AJ51" s="34">
        <f>PXIL!Q51</f>
        <v>0</v>
      </c>
      <c r="AK51" s="34">
        <f>RTM_IEX!K51</f>
        <v>8.18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123.58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1.22472</v>
      </c>
      <c r="E52">
        <f>GT_NG!S52</f>
        <v>2.0634042553191487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18.99966012253477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50.61</v>
      </c>
      <c r="AB52" s="75">
        <f>-STOA!Q52</f>
        <v>0</v>
      </c>
      <c r="AC52">
        <f t="shared" si="0"/>
        <v>1.725425388773973</v>
      </c>
      <c r="AD52">
        <f t="shared" si="1"/>
        <v>203.68235898907997</v>
      </c>
      <c r="AE52">
        <f>'IDT-1'!E52</f>
        <v>0</v>
      </c>
      <c r="AF52" s="24"/>
      <c r="AG52">
        <f t="shared" si="2"/>
        <v>203.68235898907997</v>
      </c>
      <c r="AI52" s="34">
        <f>PXIL!K52</f>
        <v>0</v>
      </c>
      <c r="AJ52" s="34">
        <f>PXIL!Q52</f>
        <v>0</v>
      </c>
      <c r="AK52" s="34">
        <f>RTM_IEX!K52</f>
        <v>10.37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122.14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1.22472</v>
      </c>
      <c r="E53">
        <f>GT_NG!S53</f>
        <v>2.0634042553191487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18.99966012253477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50.61</v>
      </c>
      <c r="AB53" s="75">
        <f>-STOA!Q53</f>
        <v>0</v>
      </c>
      <c r="AC53">
        <f t="shared" si="0"/>
        <v>1.7840573887739728</v>
      </c>
      <c r="AD53">
        <f t="shared" si="1"/>
        <v>210.60372698907995</v>
      </c>
      <c r="AE53">
        <f>'IDT-1'!E53</f>
        <v>0</v>
      </c>
      <c r="AF53" s="24"/>
      <c r="AG53">
        <f t="shared" si="2"/>
        <v>210.60372698907995</v>
      </c>
      <c r="AI53" s="34">
        <f>PXIL!K53</f>
        <v>0</v>
      </c>
      <c r="AJ53" s="34">
        <f>PXIL!Q53</f>
        <v>0</v>
      </c>
      <c r="AK53" s="34">
        <f>RTM_IEX!K53</f>
        <v>17.25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122.24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1.22472</v>
      </c>
      <c r="E54">
        <f>GT_NG!S54</f>
        <v>2.0634042553191487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18.999644211413322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103.63</v>
      </c>
      <c r="AB54" s="75">
        <f>-STOA!Q54</f>
        <v>0</v>
      </c>
      <c r="AC54">
        <f t="shared" si="0"/>
        <v>1.7906092551205526</v>
      </c>
      <c r="AD54">
        <f t="shared" si="1"/>
        <v>211.37715921161191</v>
      </c>
      <c r="AE54">
        <f>'IDT-1'!E54</f>
        <v>0</v>
      </c>
      <c r="AF54" s="24"/>
      <c r="AG54">
        <f t="shared" si="2"/>
        <v>211.37715921161191</v>
      </c>
      <c r="AI54" s="34">
        <f>PXIL!K54</f>
        <v>0</v>
      </c>
      <c r="AJ54" s="34">
        <f>PXIL!Q54</f>
        <v>0</v>
      </c>
      <c r="AK54" s="34">
        <f>RTM_IEX!K54</f>
        <v>18.32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68.930000000000007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1.22472</v>
      </c>
      <c r="E55">
        <f>GT_NG!S55</f>
        <v>2.0634042553191487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103.63</v>
      </c>
      <c r="AB55" s="75">
        <f>-STOA!Q55</f>
        <v>0</v>
      </c>
      <c r="AC55">
        <f t="shared" si="0"/>
        <v>1.7889322437446806</v>
      </c>
      <c r="AD55">
        <f t="shared" si="1"/>
        <v>211.17919201157446</v>
      </c>
      <c r="AE55">
        <f>'IDT-1'!E55</f>
        <v>0</v>
      </c>
      <c r="AF55" s="24"/>
      <c r="AG55">
        <f t="shared" si="2"/>
        <v>211.17919201157446</v>
      </c>
      <c r="AI55" s="34">
        <f>PXIL!K55</f>
        <v>0</v>
      </c>
      <c r="AJ55" s="34">
        <f>PXIL!Q55</f>
        <v>0</v>
      </c>
      <c r="AK55" s="34">
        <f>RTM_IEX!K55</f>
        <v>19.28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67.77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1.22472</v>
      </c>
      <c r="E56">
        <f>GT_NG!S56</f>
        <v>2.0634042553191487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103.63</v>
      </c>
      <c r="AB56" s="75">
        <f>-STOA!Q56</f>
        <v>0</v>
      </c>
      <c r="AC56">
        <f t="shared" si="0"/>
        <v>1.7662522437446806</v>
      </c>
      <c r="AD56">
        <f t="shared" si="1"/>
        <v>208.50187201157448</v>
      </c>
      <c r="AE56">
        <f>'IDT-1'!E56</f>
        <v>0</v>
      </c>
      <c r="AF56" s="24"/>
      <c r="AG56">
        <f t="shared" si="2"/>
        <v>208.50187201157448</v>
      </c>
      <c r="AI56" s="34">
        <f>PXIL!K56</f>
        <v>0</v>
      </c>
      <c r="AJ56" s="34">
        <f>PXIL!Q56</f>
        <v>0</v>
      </c>
      <c r="AK56" s="34">
        <f>RTM_IEX!K56</f>
        <v>19.28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65.069999999999993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1.22472</v>
      </c>
      <c r="E57">
        <f>GT_NG!S57</f>
        <v>2.0634042553191487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103.63</v>
      </c>
      <c r="AB57" s="75">
        <f>-STOA!Q57</f>
        <v>0</v>
      </c>
      <c r="AC57">
        <f t="shared" si="0"/>
        <v>1.7200522437446806</v>
      </c>
      <c r="AD57">
        <f t="shared" si="1"/>
        <v>203.04807201157448</v>
      </c>
      <c r="AE57">
        <f>'IDT-1'!E57</f>
        <v>0</v>
      </c>
      <c r="AF57" s="24"/>
      <c r="AG57">
        <f t="shared" si="2"/>
        <v>203.04807201157448</v>
      </c>
      <c r="AI57" s="34">
        <f>PXIL!K57</f>
        <v>0</v>
      </c>
      <c r="AJ57" s="34">
        <f>PXIL!Q57</f>
        <v>0</v>
      </c>
      <c r="AK57" s="34">
        <f>RTM_IEX!K57</f>
        <v>16.39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62.46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1.22472</v>
      </c>
      <c r="E58">
        <f>GT_NG!S58</f>
        <v>2.0634042553191487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103.63</v>
      </c>
      <c r="AB58" s="75">
        <f>-STOA!Q58</f>
        <v>0</v>
      </c>
      <c r="AC58">
        <f t="shared" si="0"/>
        <v>1.7039242437446807</v>
      </c>
      <c r="AD58">
        <f t="shared" si="1"/>
        <v>201.14420001157444</v>
      </c>
      <c r="AE58">
        <f>'IDT-1'!E58</f>
        <v>0</v>
      </c>
      <c r="AF58" s="24"/>
      <c r="AG58">
        <f t="shared" si="2"/>
        <v>201.14420001157444</v>
      </c>
      <c r="AI58" s="34">
        <f>PXIL!K58</f>
        <v>0</v>
      </c>
      <c r="AJ58" s="34">
        <f>PXIL!Q58</f>
        <v>0</v>
      </c>
      <c r="AK58" s="34">
        <f>RTM_IEX!K58</f>
        <v>16.39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60.54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1.22472</v>
      </c>
      <c r="E59">
        <f>GT_NG!S59</f>
        <v>2.0634042553191487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103.63</v>
      </c>
      <c r="AB59" s="75">
        <f>-STOA!Q59</f>
        <v>0</v>
      </c>
      <c r="AC59">
        <f t="shared" si="0"/>
        <v>1.6900642437446807</v>
      </c>
      <c r="AD59">
        <f t="shared" si="1"/>
        <v>199.50806001157449</v>
      </c>
      <c r="AE59">
        <f>'IDT-1'!E59</f>
        <v>0</v>
      </c>
      <c r="AF59" s="24"/>
      <c r="AG59">
        <f t="shared" si="2"/>
        <v>199.50806001157449</v>
      </c>
      <c r="AI59" s="34">
        <f>PXIL!K59</f>
        <v>0</v>
      </c>
      <c r="AJ59" s="34">
        <f>PXIL!Q59</f>
        <v>0</v>
      </c>
      <c r="AK59" s="34">
        <f>RTM_IEX!K59</f>
        <v>15.42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59.86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1.22472</v>
      </c>
      <c r="E60">
        <f>GT_NG!S60</f>
        <v>2.0634042553191487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103.63</v>
      </c>
      <c r="AB60" s="75">
        <f>-STOA!Q60</f>
        <v>0</v>
      </c>
      <c r="AC60">
        <f t="shared" si="0"/>
        <v>1.6941802437446807</v>
      </c>
      <c r="AD60">
        <f t="shared" si="1"/>
        <v>199.99394401157446</v>
      </c>
      <c r="AE60">
        <f>'IDT-1'!E60</f>
        <v>0</v>
      </c>
      <c r="AF60" s="24"/>
      <c r="AG60">
        <f t="shared" si="2"/>
        <v>199.99394401157446</v>
      </c>
      <c r="AI60" s="34">
        <f>PXIL!K60</f>
        <v>0</v>
      </c>
      <c r="AJ60" s="34">
        <f>PXIL!Q60</f>
        <v>0</v>
      </c>
      <c r="AK60" s="34">
        <f>RTM_IEX!K60</f>
        <v>16.39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59.38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1.22472</v>
      </c>
      <c r="E61">
        <f>GT_NG!S61</f>
        <v>2.0634042553191487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103.63</v>
      </c>
      <c r="AB61" s="75">
        <f>-STOA!Q61</f>
        <v>0</v>
      </c>
      <c r="AC61">
        <f t="shared" si="0"/>
        <v>1.6763722437446806</v>
      </c>
      <c r="AD61">
        <f t="shared" si="1"/>
        <v>197.89175201157445</v>
      </c>
      <c r="AE61">
        <f>'IDT-1'!E61</f>
        <v>0</v>
      </c>
      <c r="AF61" s="24"/>
      <c r="AG61">
        <f t="shared" si="2"/>
        <v>197.89175201157445</v>
      </c>
      <c r="AI61" s="34">
        <f>PXIL!K61</f>
        <v>0</v>
      </c>
      <c r="AJ61" s="34">
        <f>PXIL!Q61</f>
        <v>0</v>
      </c>
      <c r="AK61" s="34">
        <f>RTM_IEX!K61</f>
        <v>15.42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58.23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1.22472</v>
      </c>
      <c r="E62">
        <f>GT_NG!S62</f>
        <v>2.0634042553191487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103.63</v>
      </c>
      <c r="AB62" s="75">
        <f>-STOA!Q62</f>
        <v>0</v>
      </c>
      <c r="AC62">
        <f t="shared" si="0"/>
        <v>1.6610002437446805</v>
      </c>
      <c r="AD62">
        <f t="shared" si="1"/>
        <v>196.07712401157445</v>
      </c>
      <c r="AE62">
        <f>'IDT-1'!E62</f>
        <v>0</v>
      </c>
      <c r="AF62" s="24"/>
      <c r="AG62">
        <f t="shared" si="2"/>
        <v>196.07712401157445</v>
      </c>
      <c r="AI62" s="34">
        <f>PXIL!K62</f>
        <v>0</v>
      </c>
      <c r="AJ62" s="34">
        <f>PXIL!Q62</f>
        <v>0</v>
      </c>
      <c r="AK62" s="34">
        <f>RTM_IEX!K62</f>
        <v>13.5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58.32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1.22472</v>
      </c>
      <c r="E63">
        <f>GT_NG!S63</f>
        <v>2.0634042553191487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18.999644211413322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103.63</v>
      </c>
      <c r="AB63" s="75">
        <f>-STOA!Q63</f>
        <v>0</v>
      </c>
      <c r="AC63">
        <f t="shared" si="0"/>
        <v>1.6625932551205524</v>
      </c>
      <c r="AD63">
        <f t="shared" si="1"/>
        <v>196.2651752116119</v>
      </c>
      <c r="AE63">
        <f>'IDT-1'!E63</f>
        <v>0</v>
      </c>
      <c r="AF63" s="24"/>
      <c r="AG63">
        <f t="shared" si="2"/>
        <v>196.2651752116119</v>
      </c>
      <c r="AI63" s="34">
        <f>PXIL!K63</f>
        <v>0</v>
      </c>
      <c r="AJ63" s="34">
        <f>PXIL!Q63</f>
        <v>0</v>
      </c>
      <c r="AK63" s="34">
        <f>RTM_IEX!K63</f>
        <v>14.46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57.55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1.22472</v>
      </c>
      <c r="E64">
        <f>GT_NG!S64</f>
        <v>2.0634042553191487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18.999644211413322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103.63</v>
      </c>
      <c r="AB64" s="75">
        <f>-STOA!Q64</f>
        <v>0</v>
      </c>
      <c r="AC64">
        <f t="shared" si="0"/>
        <v>1.6585612551205526</v>
      </c>
      <c r="AD64">
        <f t="shared" si="1"/>
        <v>195.78920721161191</v>
      </c>
      <c r="AE64">
        <f>'IDT-1'!E64</f>
        <v>0</v>
      </c>
      <c r="AF64" s="24"/>
      <c r="AG64">
        <f t="shared" si="2"/>
        <v>195.78920721161191</v>
      </c>
      <c r="AI64" s="34">
        <f>PXIL!K64</f>
        <v>0</v>
      </c>
      <c r="AJ64" s="34">
        <f>PXIL!Q64</f>
        <v>0</v>
      </c>
      <c r="AK64" s="34">
        <f>RTM_IEX!K64</f>
        <v>13.5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58.03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1.22472</v>
      </c>
      <c r="E65">
        <f>GT_NG!S65</f>
        <v>2.0634042553191487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18.999680967173198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103.63</v>
      </c>
      <c r="AB65" s="75">
        <f>-STOA!Q65</f>
        <v>0</v>
      </c>
      <c r="AC65">
        <f t="shared" si="0"/>
        <v>1.6513375638689354</v>
      </c>
      <c r="AD65">
        <f t="shared" si="1"/>
        <v>194.93646765862343</v>
      </c>
      <c r="AE65">
        <f>'IDT-1'!E65</f>
        <v>0</v>
      </c>
      <c r="AF65" s="24"/>
      <c r="AG65">
        <f t="shared" si="2"/>
        <v>194.93646765862343</v>
      </c>
      <c r="AI65" s="34">
        <f>PXIL!K65</f>
        <v>0</v>
      </c>
      <c r="AJ65" s="34">
        <f>PXIL!Q65</f>
        <v>0</v>
      </c>
      <c r="AK65" s="34">
        <f>RTM_IEX!K65</f>
        <v>13.5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57.17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1.22472</v>
      </c>
      <c r="E66">
        <f>GT_NG!S66</f>
        <v>2.0634042553191487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18.999680967173198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103.63</v>
      </c>
      <c r="AB66" s="75">
        <f>-STOA!Q66</f>
        <v>0</v>
      </c>
      <c r="AC66">
        <f t="shared" si="0"/>
        <v>1.6447855638689355</v>
      </c>
      <c r="AD66">
        <f t="shared" si="1"/>
        <v>194.1630196586234</v>
      </c>
      <c r="AE66">
        <f>'IDT-1'!E66</f>
        <v>0</v>
      </c>
      <c r="AF66" s="24"/>
      <c r="AG66">
        <f t="shared" si="2"/>
        <v>194.1630196586234</v>
      </c>
      <c r="AI66" s="34">
        <f>PXIL!K66</f>
        <v>0</v>
      </c>
      <c r="AJ66" s="34">
        <f>PXIL!Q66</f>
        <v>0</v>
      </c>
      <c r="AK66" s="34">
        <f>RTM_IEX!K66</f>
        <v>15.42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54.47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1.22472</v>
      </c>
      <c r="E67">
        <f>GT_NG!S67</f>
        <v>2.0634042553191487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18.999680967173198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98.81</v>
      </c>
      <c r="AB67" s="75">
        <f>-STOA!Q67</f>
        <v>0</v>
      </c>
      <c r="AC67">
        <f t="shared" si="0"/>
        <v>1.6010215638689358</v>
      </c>
      <c r="AD67">
        <f t="shared" si="1"/>
        <v>188.99678365862343</v>
      </c>
      <c r="AE67">
        <f>'IDT-1'!E67</f>
        <v>0</v>
      </c>
      <c r="AF67" s="24"/>
      <c r="AG67">
        <f t="shared" si="2"/>
        <v>188.99678365862343</v>
      </c>
      <c r="AI67" s="34">
        <f>PXIL!K67</f>
        <v>0</v>
      </c>
      <c r="AJ67" s="34">
        <f>PXIL!Q67</f>
        <v>0</v>
      </c>
      <c r="AK67" s="34">
        <f>RTM_IEX!K67</f>
        <v>12.04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57.46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1.22472</v>
      </c>
      <c r="E68">
        <f>GT_NG!S68</f>
        <v>2.0634042553191487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18.999693819998388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10.41</v>
      </c>
      <c r="Z68" s="34">
        <f>IEX!Q68</f>
        <v>0</v>
      </c>
      <c r="AA68" s="75">
        <f>STOA!K68</f>
        <v>50.61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1.5559976718326671</v>
      </c>
      <c r="AD68">
        <f t="shared" ref="AD68:AD98" si="4">SUM(B68:AB68,AI68:AR68)-AC68</f>
        <v>183.68182040348486</v>
      </c>
      <c r="AE68">
        <f>'IDT-1'!E68</f>
        <v>0</v>
      </c>
      <c r="AF68" s="24"/>
      <c r="AG68">
        <f t="shared" ref="AG68:AG98" si="5">SUM(AD68:AF68)</f>
        <v>183.68182040348486</v>
      </c>
      <c r="AI68" s="34">
        <f>PXIL!K68</f>
        <v>0</v>
      </c>
      <c r="AJ68" s="34">
        <f>PXIL!Q68</f>
        <v>0</v>
      </c>
      <c r="AK68" s="34">
        <f>RTM_IEX!K68</f>
        <v>8.49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93.44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1.22472</v>
      </c>
      <c r="E69">
        <f>GT_NG!S69</f>
        <v>2.0634042553191487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22.64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89.21</v>
      </c>
      <c r="Z69" s="34">
        <f>IEX!Q69</f>
        <v>0</v>
      </c>
      <c r="AA69" s="75">
        <f>STOA!K69</f>
        <v>50.61</v>
      </c>
      <c r="AB69" s="75">
        <f>-STOA!Q69</f>
        <v>0</v>
      </c>
      <c r="AC69">
        <f t="shared" si="3"/>
        <v>1.7519722437446807</v>
      </c>
      <c r="AD69">
        <f t="shared" si="4"/>
        <v>206.81615201157445</v>
      </c>
      <c r="AE69">
        <f>'IDT-1'!E69</f>
        <v>0</v>
      </c>
      <c r="AF69" s="24"/>
      <c r="AG69">
        <f t="shared" si="5"/>
        <v>206.81615201157445</v>
      </c>
      <c r="AI69" s="34">
        <f>PXIL!K69</f>
        <v>0</v>
      </c>
      <c r="AJ69" s="34">
        <f>PXIL!Q69</f>
        <v>0</v>
      </c>
      <c r="AK69" s="34">
        <f>RTM_IEX!K69</f>
        <v>2.31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40.51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1.22472</v>
      </c>
      <c r="E70">
        <f>GT_NG!S70</f>
        <v>2.0634042553191487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22.64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56.79</v>
      </c>
      <c r="Z70" s="34">
        <f>IEX!Q70</f>
        <v>0</v>
      </c>
      <c r="AA70" s="75">
        <f>STOA!K70</f>
        <v>50.61</v>
      </c>
      <c r="AB70" s="75">
        <f>-STOA!Q70</f>
        <v>0</v>
      </c>
      <c r="AC70">
        <f t="shared" si="3"/>
        <v>1.4693122437446808</v>
      </c>
      <c r="AD70">
        <f t="shared" si="4"/>
        <v>173.44881201157449</v>
      </c>
      <c r="AE70">
        <f>'IDT-1'!E70</f>
        <v>0</v>
      </c>
      <c r="AF70" s="24"/>
      <c r="AG70">
        <f t="shared" si="5"/>
        <v>173.44881201157449</v>
      </c>
      <c r="AI70" s="34">
        <f>PXIL!K70</f>
        <v>0</v>
      </c>
      <c r="AJ70" s="34">
        <f>PXIL!Q70</f>
        <v>0</v>
      </c>
      <c r="AK70" s="34">
        <f>RTM_IEX!K70</f>
        <v>5.94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35.65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1.22472</v>
      </c>
      <c r="E71">
        <f>GT_NG!S71</f>
        <v>2.0104690334283495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22.64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41.23</v>
      </c>
      <c r="Z71" s="34">
        <f>IEX!Q71</f>
        <v>0</v>
      </c>
      <c r="AA71" s="75">
        <f>STOA!K71</f>
        <v>50.61</v>
      </c>
      <c r="AB71" s="75">
        <f>-STOA!Q71</f>
        <v>0</v>
      </c>
      <c r="AC71">
        <f t="shared" si="3"/>
        <v>1.127743587880798</v>
      </c>
      <c r="AD71">
        <f t="shared" si="4"/>
        <v>133.12744544554755</v>
      </c>
      <c r="AE71">
        <f>'IDT-1'!E71</f>
        <v>0</v>
      </c>
      <c r="AF71" s="24"/>
      <c r="AG71">
        <f t="shared" si="5"/>
        <v>133.12744544554755</v>
      </c>
      <c r="AI71" s="34">
        <f>PXIL!K71</f>
        <v>0</v>
      </c>
      <c r="AJ71" s="34">
        <f>PXIL!Q71</f>
        <v>0</v>
      </c>
      <c r="AK71" s="34">
        <f>RTM_IEX!K71</f>
        <v>4.32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12.22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1.22472</v>
      </c>
      <c r="E72">
        <f>GT_NG!S72</f>
        <v>2.0643690075149004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22.64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24.17</v>
      </c>
      <c r="Z72" s="34">
        <f>IEX!Q72</f>
        <v>0</v>
      </c>
      <c r="AA72" s="75">
        <f>STOA!K72</f>
        <v>50.61</v>
      </c>
      <c r="AB72" s="75">
        <f>-STOA!Q72</f>
        <v>0</v>
      </c>
      <c r="AC72">
        <f t="shared" si="3"/>
        <v>0.99186434766312515</v>
      </c>
      <c r="AD72">
        <f t="shared" si="4"/>
        <v>117.08722465985178</v>
      </c>
      <c r="AE72">
        <f>'IDT-1'!E72</f>
        <v>0</v>
      </c>
      <c r="AF72" s="24"/>
      <c r="AG72">
        <f t="shared" si="5"/>
        <v>117.08722465985178</v>
      </c>
      <c r="AI72" s="34">
        <f>PXIL!K72</f>
        <v>0</v>
      </c>
      <c r="AJ72" s="34">
        <f>PXIL!Q72</f>
        <v>0</v>
      </c>
      <c r="AK72" s="34">
        <f>RTM_IEX!K72</f>
        <v>7.04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10.33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1.1177999999999999</v>
      </c>
      <c r="E73">
        <f>GT_NG!S73</f>
        <v>2.0643690075149004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22.64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23.41</v>
      </c>
      <c r="Z73" s="34">
        <f>IEX!Q73</f>
        <v>0</v>
      </c>
      <c r="AA73" s="75">
        <f>STOA!K73</f>
        <v>50.61</v>
      </c>
      <c r="AB73" s="75">
        <f>-STOA!Q73</f>
        <v>0</v>
      </c>
      <c r="AC73">
        <f t="shared" si="3"/>
        <v>1.0133942196631249</v>
      </c>
      <c r="AD73">
        <f t="shared" si="4"/>
        <v>119.62877478785177</v>
      </c>
      <c r="AE73">
        <f>'IDT-1'!E73</f>
        <v>0</v>
      </c>
      <c r="AF73" s="24"/>
      <c r="AG73">
        <f t="shared" si="5"/>
        <v>119.62877478785177</v>
      </c>
      <c r="AI73" s="34">
        <f>PXIL!K73</f>
        <v>0</v>
      </c>
      <c r="AJ73" s="34">
        <f>PXIL!Q73</f>
        <v>0</v>
      </c>
      <c r="AK73" s="34">
        <f>RTM_IEX!K73</f>
        <v>11.51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9.2899999999999991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1.1177999999999999</v>
      </c>
      <c r="E74">
        <f>GT_NG!S74</f>
        <v>2.0618241398143091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22.64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22.5</v>
      </c>
      <c r="Z74" s="34">
        <f>IEX!Q74</f>
        <v>0</v>
      </c>
      <c r="AA74" s="75">
        <f>STOA!K74</f>
        <v>50.61</v>
      </c>
      <c r="AB74" s="75">
        <f>-STOA!Q74</f>
        <v>0</v>
      </c>
      <c r="AC74">
        <f t="shared" si="3"/>
        <v>1.00900484277444</v>
      </c>
      <c r="AD74">
        <f t="shared" si="4"/>
        <v>119.11061929703986</v>
      </c>
      <c r="AE74">
        <f>'IDT-1'!E74</f>
        <v>0</v>
      </c>
      <c r="AF74" s="24"/>
      <c r="AG74">
        <f t="shared" si="5"/>
        <v>119.11061929703986</v>
      </c>
      <c r="AI74" s="34">
        <f>PXIL!K74</f>
        <v>0</v>
      </c>
      <c r="AJ74" s="34">
        <f>PXIL!Q74</f>
        <v>0</v>
      </c>
      <c r="AK74" s="34">
        <f>RTM_IEX!K74</f>
        <v>12.65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8.5399999999999991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1.1177999999999999</v>
      </c>
      <c r="E75">
        <f>GT_NG!S75</f>
        <v>2.0788640087383947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22.64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44.06</v>
      </c>
      <c r="Z75" s="34">
        <f>IEX!Q75</f>
        <v>0</v>
      </c>
      <c r="AA75" s="75">
        <f>STOA!K75</f>
        <v>50.61</v>
      </c>
      <c r="AB75" s="75">
        <f>-STOA!Q75</f>
        <v>0</v>
      </c>
      <c r="AC75">
        <f t="shared" si="3"/>
        <v>1.1836159776734025</v>
      </c>
      <c r="AD75">
        <f t="shared" si="4"/>
        <v>139.72304803106496</v>
      </c>
      <c r="AE75">
        <f>'IDT-1'!E75</f>
        <v>0</v>
      </c>
      <c r="AF75" s="24"/>
      <c r="AG75">
        <f t="shared" si="5"/>
        <v>139.72304803106496</v>
      </c>
      <c r="AI75" s="34">
        <f>PXIL!K75</f>
        <v>0</v>
      </c>
      <c r="AJ75" s="34">
        <f>PXIL!Q75</f>
        <v>0</v>
      </c>
      <c r="AK75" s="34">
        <f>RTM_IEX!K75</f>
        <v>11.73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8.67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1.1177999999999999</v>
      </c>
      <c r="E76">
        <f>GT_NG!S76</f>
        <v>2.0788640087383947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22.64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43.48</v>
      </c>
      <c r="Z76" s="34">
        <f>IEX!Q76</f>
        <v>0</v>
      </c>
      <c r="AA76" s="75">
        <f>STOA!K76</f>
        <v>50.61</v>
      </c>
      <c r="AB76" s="75">
        <f>-STOA!Q76</f>
        <v>0</v>
      </c>
      <c r="AC76">
        <f t="shared" si="3"/>
        <v>1.1807599776734026</v>
      </c>
      <c r="AD76">
        <f t="shared" si="4"/>
        <v>139.385904031065</v>
      </c>
      <c r="AE76">
        <f>'IDT-1'!E76</f>
        <v>0</v>
      </c>
      <c r="AF76" s="24"/>
      <c r="AG76">
        <f t="shared" si="5"/>
        <v>139.385904031065</v>
      </c>
      <c r="AI76" s="34">
        <f>PXIL!K76</f>
        <v>0</v>
      </c>
      <c r="AJ76" s="34">
        <f>PXIL!Q76</f>
        <v>0</v>
      </c>
      <c r="AK76" s="34">
        <f>RTM_IEX!K76</f>
        <v>11.91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8.73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1.1177999999999999</v>
      </c>
      <c r="E77">
        <f>GT_NG!S77</f>
        <v>2.0788640087383947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22.64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46.42</v>
      </c>
      <c r="Z77" s="34">
        <f>IEX!Q77</f>
        <v>0</v>
      </c>
      <c r="AA77" s="75">
        <f>STOA!K77</f>
        <v>50.61</v>
      </c>
      <c r="AB77" s="75">
        <f>-STOA!Q77</f>
        <v>0</v>
      </c>
      <c r="AC77">
        <f t="shared" si="3"/>
        <v>1.1810119776734025</v>
      </c>
      <c r="AD77">
        <f t="shared" si="4"/>
        <v>139.41565203106501</v>
      </c>
      <c r="AE77">
        <f>'IDT-1'!E77</f>
        <v>0</v>
      </c>
      <c r="AF77" s="24"/>
      <c r="AG77">
        <f t="shared" si="5"/>
        <v>139.41565203106501</v>
      </c>
      <c r="AI77" s="34">
        <f>PXIL!K77</f>
        <v>0</v>
      </c>
      <c r="AJ77" s="34">
        <f>PXIL!Q77</f>
        <v>0</v>
      </c>
      <c r="AK77" s="34">
        <f>RTM_IEX!K77</f>
        <v>9.48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8.25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1.1177999999999999</v>
      </c>
      <c r="E78">
        <f>GT_NG!S78</f>
        <v>2.076399307559146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22.64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45.71</v>
      </c>
      <c r="Z78" s="34">
        <f>IEX!Q78</f>
        <v>0</v>
      </c>
      <c r="AA78" s="75">
        <f>STOA!K78</f>
        <v>50.61</v>
      </c>
      <c r="AB78" s="75">
        <f>-STOA!Q78</f>
        <v>0</v>
      </c>
      <c r="AC78">
        <f t="shared" si="3"/>
        <v>1.1681392741834968</v>
      </c>
      <c r="AD78">
        <f t="shared" si="4"/>
        <v>137.89606003337568</v>
      </c>
      <c r="AE78">
        <f>'IDT-1'!E78</f>
        <v>0</v>
      </c>
      <c r="AF78" s="24"/>
      <c r="AG78">
        <f t="shared" si="5"/>
        <v>137.89606003337568</v>
      </c>
      <c r="AI78" s="34">
        <f>PXIL!K78</f>
        <v>0</v>
      </c>
      <c r="AJ78" s="34">
        <f>PXIL!Q78</f>
        <v>0</v>
      </c>
      <c r="AK78" s="34">
        <f>RTM_IEX!K78</f>
        <v>9.85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7.06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1.1177999999999999</v>
      </c>
      <c r="E79">
        <f>GT_NG!S79</f>
        <v>2.076399307559146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22.64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51.79</v>
      </c>
      <c r="Z79" s="34">
        <f>IEX!Q79</f>
        <v>0</v>
      </c>
      <c r="AA79" s="75">
        <f>STOA!K79</f>
        <v>50.61</v>
      </c>
      <c r="AB79" s="75">
        <f>-STOA!Q79</f>
        <v>0</v>
      </c>
      <c r="AC79">
        <f t="shared" si="3"/>
        <v>1.2313912741834967</v>
      </c>
      <c r="AD79">
        <f t="shared" si="4"/>
        <v>145.36280803337567</v>
      </c>
      <c r="AE79">
        <f>'IDT-1'!E79</f>
        <v>0</v>
      </c>
      <c r="AF79" s="24"/>
      <c r="AG79">
        <f t="shared" si="5"/>
        <v>145.36280803337567</v>
      </c>
      <c r="AI79" s="34">
        <f>PXIL!K79</f>
        <v>0</v>
      </c>
      <c r="AJ79" s="34">
        <f>PXIL!Q79</f>
        <v>0</v>
      </c>
      <c r="AK79" s="34">
        <f>RTM_IEX!K79</f>
        <v>10.55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7.81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1.1177999999999999</v>
      </c>
      <c r="E80">
        <f>GT_NG!S80</f>
        <v>2.076399307559146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22.64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58.34</v>
      </c>
      <c r="Z80" s="34">
        <f>IEX!Q80</f>
        <v>0</v>
      </c>
      <c r="AA80" s="75">
        <f>STOA!K80</f>
        <v>50.61</v>
      </c>
      <c r="AB80" s="75">
        <f>-STOA!Q80</f>
        <v>0</v>
      </c>
      <c r="AC80">
        <f t="shared" si="3"/>
        <v>1.2596992741834969</v>
      </c>
      <c r="AD80">
        <f t="shared" si="4"/>
        <v>148.70450003337567</v>
      </c>
      <c r="AE80">
        <f>'IDT-1'!E80</f>
        <v>0</v>
      </c>
      <c r="AF80" s="24"/>
      <c r="AG80">
        <f t="shared" si="5"/>
        <v>148.70450003337567</v>
      </c>
      <c r="AI80" s="34">
        <f>PXIL!K80</f>
        <v>0</v>
      </c>
      <c r="AJ80" s="34">
        <f>PXIL!Q80</f>
        <v>0</v>
      </c>
      <c r="AK80" s="34">
        <f>RTM_IEX!K80</f>
        <v>7.11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8.07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1.1177999999999999</v>
      </c>
      <c r="E81">
        <f>GT_NG!S81</f>
        <v>2.076399307559146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22.64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68.180000000000007</v>
      </c>
      <c r="Z81" s="34">
        <f>IEX!Q81</f>
        <v>0</v>
      </c>
      <c r="AA81" s="75">
        <f>STOA!K81</f>
        <v>50.61</v>
      </c>
      <c r="AB81" s="75">
        <f>-STOA!Q81</f>
        <v>0</v>
      </c>
      <c r="AC81">
        <f t="shared" si="3"/>
        <v>1.3383232741834967</v>
      </c>
      <c r="AD81">
        <f t="shared" si="4"/>
        <v>157.98587603337563</v>
      </c>
      <c r="AE81">
        <f>'IDT-1'!E81</f>
        <v>0</v>
      </c>
      <c r="AF81" s="24"/>
      <c r="AG81">
        <f t="shared" si="5"/>
        <v>157.98587603337563</v>
      </c>
      <c r="AI81" s="34">
        <f>PXIL!K81</f>
        <v>0</v>
      </c>
      <c r="AJ81" s="34">
        <f>PXIL!Q81</f>
        <v>0</v>
      </c>
      <c r="AK81" s="34">
        <f>RTM_IEX!K81</f>
        <v>5.17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9.5299999999999994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1.1177999999999999</v>
      </c>
      <c r="E82">
        <f>GT_NG!S82</f>
        <v>2.076399307559146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22.64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55.99</v>
      </c>
      <c r="Z82" s="34">
        <f>IEX!Q82</f>
        <v>0</v>
      </c>
      <c r="AA82" s="75">
        <f>STOA!K82</f>
        <v>50.61</v>
      </c>
      <c r="AB82" s="75">
        <f>-STOA!Q82</f>
        <v>0</v>
      </c>
      <c r="AC82">
        <f t="shared" si="3"/>
        <v>1.3757872741834967</v>
      </c>
      <c r="AD82">
        <f t="shared" si="4"/>
        <v>162.40841203337567</v>
      </c>
      <c r="AE82">
        <f>'IDT-1'!E82</f>
        <v>0</v>
      </c>
      <c r="AF82" s="24"/>
      <c r="AG82">
        <f t="shared" si="5"/>
        <v>162.40841203337567</v>
      </c>
      <c r="AI82" s="34">
        <f>PXIL!K82</f>
        <v>0</v>
      </c>
      <c r="AJ82" s="34">
        <f>PXIL!Q82</f>
        <v>0</v>
      </c>
      <c r="AK82" s="34">
        <f>RTM_IEX!K82</f>
        <v>4.58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26.77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1.1177999999999999</v>
      </c>
      <c r="E83">
        <f>GT_NG!S83</f>
        <v>2.076399307559146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18.999693819998388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50.61</v>
      </c>
      <c r="AB83" s="75">
        <f>-STOA!Q83</f>
        <v>0</v>
      </c>
      <c r="AC83">
        <f t="shared" si="3"/>
        <v>1.2861567022714833</v>
      </c>
      <c r="AD83">
        <f t="shared" si="4"/>
        <v>151.82773642528605</v>
      </c>
      <c r="AE83">
        <f>'IDT-1'!E83</f>
        <v>0</v>
      </c>
      <c r="AF83" s="24"/>
      <c r="AG83">
        <f t="shared" si="5"/>
        <v>151.82773642528605</v>
      </c>
      <c r="AI83" s="34">
        <f>PXIL!K83</f>
        <v>0</v>
      </c>
      <c r="AJ83" s="34">
        <f>PXIL!Q83</f>
        <v>0</v>
      </c>
      <c r="AK83" s="34">
        <f>RTM_IEX!K83</f>
        <v>6.56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73.75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1.1177999999999999</v>
      </c>
      <c r="E84">
        <f>GT_NG!S84</f>
        <v>2.076399307559146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18.999693819998388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50.61</v>
      </c>
      <c r="AB84" s="75">
        <f>-STOA!Q84</f>
        <v>0</v>
      </c>
      <c r="AC84">
        <f t="shared" si="3"/>
        <v>1.3036287022714834</v>
      </c>
      <c r="AD84">
        <f t="shared" si="4"/>
        <v>153.89026442528606</v>
      </c>
      <c r="AE84">
        <f>'IDT-1'!E84</f>
        <v>0</v>
      </c>
      <c r="AF84" s="24"/>
      <c r="AG84">
        <f t="shared" si="5"/>
        <v>153.89026442528606</v>
      </c>
      <c r="AI84" s="34">
        <f>PXIL!K84</f>
        <v>0</v>
      </c>
      <c r="AJ84" s="34">
        <f>PXIL!Q84</f>
        <v>0</v>
      </c>
      <c r="AK84" s="34">
        <f>RTM_IEX!K84</f>
        <v>10.96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71.430000000000007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1.1177999999999999</v>
      </c>
      <c r="E85">
        <f>GT_NG!S85</f>
        <v>2.076399307559146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18.999693819998388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50.61</v>
      </c>
      <c r="AB85" s="75">
        <f>-STOA!Q85</f>
        <v>0</v>
      </c>
      <c r="AC85">
        <f t="shared" si="3"/>
        <v>1.320092702271483</v>
      </c>
      <c r="AD85">
        <f t="shared" si="4"/>
        <v>155.83380042528603</v>
      </c>
      <c r="AE85">
        <f>'IDT-1'!E85</f>
        <v>0</v>
      </c>
      <c r="AF85" s="24"/>
      <c r="AG85">
        <f t="shared" si="5"/>
        <v>155.83380042528603</v>
      </c>
      <c r="AI85" s="34">
        <f>PXIL!K85</f>
        <v>0</v>
      </c>
      <c r="AJ85" s="34">
        <f>PXIL!Q85</f>
        <v>0</v>
      </c>
      <c r="AK85" s="34">
        <f>RTM_IEX!K85</f>
        <v>14.46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69.89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1.1177999999999999</v>
      </c>
      <c r="E86">
        <f>GT_NG!S86</f>
        <v>2.076399307559146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18.999680967173198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50.61</v>
      </c>
      <c r="AB86" s="75">
        <f>-STOA!Q86</f>
        <v>0</v>
      </c>
      <c r="AC86">
        <f t="shared" si="3"/>
        <v>1.2982525943077516</v>
      </c>
      <c r="AD86">
        <f t="shared" si="4"/>
        <v>153.25562768042462</v>
      </c>
      <c r="AE86">
        <f>'IDT-1'!E86</f>
        <v>0</v>
      </c>
      <c r="AF86" s="24"/>
      <c r="AG86">
        <f t="shared" si="5"/>
        <v>153.25562768042462</v>
      </c>
      <c r="AI86" s="34">
        <f>PXIL!K86</f>
        <v>0</v>
      </c>
      <c r="AJ86" s="34">
        <f>PXIL!Q86</f>
        <v>0</v>
      </c>
      <c r="AK86" s="34">
        <f>RTM_IEX!K86</f>
        <v>14.46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67.290000000000006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1.1177999999999999</v>
      </c>
      <c r="E87">
        <f>GT_NG!S87</f>
        <v>2.076399307559146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50.61</v>
      </c>
      <c r="AB87" s="75">
        <f>-STOA!Q87</f>
        <v>0</v>
      </c>
      <c r="AC87">
        <f t="shared" si="3"/>
        <v>1.2804472741834967</v>
      </c>
      <c r="AD87">
        <f t="shared" si="4"/>
        <v>151.15375203337564</v>
      </c>
      <c r="AE87">
        <f>'IDT-1'!E87</f>
        <v>0</v>
      </c>
      <c r="AF87" s="24"/>
      <c r="AG87">
        <f t="shared" si="5"/>
        <v>151.15375203337564</v>
      </c>
      <c r="AI87" s="34">
        <f>PXIL!K87</f>
        <v>0</v>
      </c>
      <c r="AJ87" s="34">
        <f>PXIL!Q87</f>
        <v>0</v>
      </c>
      <c r="AK87" s="34">
        <f>RTM_IEX!K87</f>
        <v>14.46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65.17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1.1177999999999999</v>
      </c>
      <c r="E88">
        <f>GT_NG!S88</f>
        <v>2.076399307559146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50.61</v>
      </c>
      <c r="AB88" s="75">
        <f>-STOA!Q88</f>
        <v>0</v>
      </c>
      <c r="AC88">
        <f t="shared" si="3"/>
        <v>1.2691072741834968</v>
      </c>
      <c r="AD88">
        <f t="shared" si="4"/>
        <v>149.81509203337566</v>
      </c>
      <c r="AE88">
        <f>'IDT-1'!E88</f>
        <v>0</v>
      </c>
      <c r="AF88" s="24"/>
      <c r="AG88">
        <f t="shared" si="5"/>
        <v>149.81509203337566</v>
      </c>
      <c r="AI88" s="34">
        <f>PXIL!K88</f>
        <v>0</v>
      </c>
      <c r="AJ88" s="34">
        <f>PXIL!Q88</f>
        <v>0</v>
      </c>
      <c r="AK88" s="34">
        <f>RTM_IEX!K88</f>
        <v>14.46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63.82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1.1177999999999999</v>
      </c>
      <c r="E89">
        <f>GT_NG!S89</f>
        <v>2.076399307559146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50.61</v>
      </c>
      <c r="AB89" s="75">
        <f>-STOA!Q89</f>
        <v>0</v>
      </c>
      <c r="AC89">
        <f t="shared" si="3"/>
        <v>1.2447472741834966</v>
      </c>
      <c r="AD89">
        <f t="shared" si="4"/>
        <v>146.93945203337563</v>
      </c>
      <c r="AE89">
        <f>'IDT-1'!E89</f>
        <v>0</v>
      </c>
      <c r="AF89" s="24"/>
      <c r="AG89">
        <f t="shared" si="5"/>
        <v>146.93945203337563</v>
      </c>
      <c r="AI89" s="34">
        <f>PXIL!K89</f>
        <v>0</v>
      </c>
      <c r="AJ89" s="34">
        <f>PXIL!Q89</f>
        <v>0</v>
      </c>
      <c r="AK89" s="34">
        <f>RTM_IEX!K89</f>
        <v>14.46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60.92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1.1177999999999999</v>
      </c>
      <c r="E90">
        <f>GT_NG!S90</f>
        <v>2.076399307559146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50.61</v>
      </c>
      <c r="AB90" s="75">
        <f>-STOA!Q90</f>
        <v>0</v>
      </c>
      <c r="AC90">
        <f t="shared" si="3"/>
        <v>1.2286192741834969</v>
      </c>
      <c r="AD90">
        <f t="shared" si="4"/>
        <v>145.03558003337565</v>
      </c>
      <c r="AE90">
        <f>'IDT-1'!E90</f>
        <v>0</v>
      </c>
      <c r="AF90" s="24"/>
      <c r="AG90">
        <f t="shared" si="5"/>
        <v>145.03558003337565</v>
      </c>
      <c r="AI90" s="34">
        <f>PXIL!K90</f>
        <v>0</v>
      </c>
      <c r="AJ90" s="34">
        <f>PXIL!Q90</f>
        <v>0</v>
      </c>
      <c r="AK90" s="34">
        <f>RTM_IEX!K90</f>
        <v>14.46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59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1.1177999999999999</v>
      </c>
      <c r="E91">
        <f>GT_NG!S91</f>
        <v>2.0742734781278682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19.280911282317909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50.61</v>
      </c>
      <c r="AB91" s="75">
        <f>-STOA!Q91</f>
        <v>0</v>
      </c>
      <c r="AC91">
        <f t="shared" si="3"/>
        <v>1.2042490719877446</v>
      </c>
      <c r="AD91">
        <f t="shared" si="4"/>
        <v>142.15873568845805</v>
      </c>
      <c r="AE91">
        <f>'IDT-1'!E91</f>
        <v>0</v>
      </c>
      <c r="AF91" s="24"/>
      <c r="AG91">
        <f t="shared" si="5"/>
        <v>142.15873568845805</v>
      </c>
      <c r="AI91" s="34">
        <f>PXIL!K91</f>
        <v>0</v>
      </c>
      <c r="AJ91" s="34">
        <f>PXIL!Q91</f>
        <v>0</v>
      </c>
      <c r="AK91" s="34">
        <f>RTM_IEX!K91</f>
        <v>14.46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55.82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1.1177999999999999</v>
      </c>
      <c r="E92">
        <f>GT_NG!S92</f>
        <v>2.0742734781278682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19.280911282317909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50.61</v>
      </c>
      <c r="AB92" s="75">
        <f>-STOA!Q92</f>
        <v>0</v>
      </c>
      <c r="AC92">
        <f t="shared" si="3"/>
        <v>1.1564530719877446</v>
      </c>
      <c r="AD92">
        <f t="shared" si="4"/>
        <v>136.51653168845803</v>
      </c>
      <c r="AE92">
        <f>'IDT-1'!E92</f>
        <v>0</v>
      </c>
      <c r="AF92" s="24"/>
      <c r="AG92">
        <f t="shared" si="5"/>
        <v>136.51653168845803</v>
      </c>
      <c r="AI92" s="34">
        <f>PXIL!K92</f>
        <v>0</v>
      </c>
      <c r="AJ92" s="34">
        <f>PXIL!Q92</f>
        <v>0</v>
      </c>
      <c r="AK92" s="34">
        <f>RTM_IEX!K92</f>
        <v>14.46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50.13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1.1177999999999999</v>
      </c>
      <c r="E93">
        <f>GT_NG!S93</f>
        <v>2.0742734781278682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19.280911282317909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50.61</v>
      </c>
      <c r="AB93" s="75">
        <f>-STOA!Q93</f>
        <v>0</v>
      </c>
      <c r="AC93">
        <f t="shared" si="3"/>
        <v>1.1346130719877445</v>
      </c>
      <c r="AD93">
        <f t="shared" si="4"/>
        <v>133.93837168845803</v>
      </c>
      <c r="AE93">
        <f>'IDT-1'!E93</f>
        <v>0</v>
      </c>
      <c r="AF93" s="24"/>
      <c r="AG93">
        <f t="shared" si="5"/>
        <v>133.93837168845803</v>
      </c>
      <c r="AI93" s="34">
        <f>PXIL!K93</f>
        <v>0</v>
      </c>
      <c r="AJ93" s="34">
        <f>PXIL!Q93</f>
        <v>0</v>
      </c>
      <c r="AK93" s="34">
        <f>RTM_IEX!K93</f>
        <v>14.46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47.53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1.1177999999999999</v>
      </c>
      <c r="E94">
        <f>GT_NG!S94</f>
        <v>2.0742734781278682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19.280911282317909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50.61</v>
      </c>
      <c r="AB94" s="75">
        <f>-STOA!Q94</f>
        <v>0</v>
      </c>
      <c r="AC94">
        <f t="shared" si="3"/>
        <v>1.1224330719877447</v>
      </c>
      <c r="AD94">
        <f t="shared" si="4"/>
        <v>132.50055168845802</v>
      </c>
      <c r="AE94">
        <f>'IDT-1'!E94</f>
        <v>0</v>
      </c>
      <c r="AF94" s="24"/>
      <c r="AG94">
        <f t="shared" si="5"/>
        <v>132.50055168845802</v>
      </c>
      <c r="AI94" s="34">
        <f>PXIL!K94</f>
        <v>0</v>
      </c>
      <c r="AJ94" s="34">
        <f>PXIL!Q94</f>
        <v>0</v>
      </c>
      <c r="AK94" s="34">
        <f>RTM_IEX!K94</f>
        <v>14.46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46.08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1.1177999999999999</v>
      </c>
      <c r="E95">
        <f>GT_NG!S95</f>
        <v>2.0742734781278682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50.61</v>
      </c>
      <c r="AB95" s="75">
        <f>-STOA!Q95</f>
        <v>0</v>
      </c>
      <c r="AC95">
        <f t="shared" si="3"/>
        <v>1.0983250740840116</v>
      </c>
      <c r="AD95">
        <f t="shared" si="4"/>
        <v>129.65465993591738</v>
      </c>
      <c r="AE95">
        <f>'IDT-1'!E95</f>
        <v>0</v>
      </c>
      <c r="AF95" s="24"/>
      <c r="AG95">
        <f t="shared" si="5"/>
        <v>129.65465993591738</v>
      </c>
      <c r="AI95" s="34">
        <f>PXIL!K95</f>
        <v>0</v>
      </c>
      <c r="AJ95" s="34">
        <f>PXIL!Q95</f>
        <v>0</v>
      </c>
      <c r="AK95" s="34">
        <f>RTM_IEX!K95</f>
        <v>14.46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42.8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1.1177999999999999</v>
      </c>
      <c r="E96">
        <f>GT_NG!S96</f>
        <v>2.0742734781278682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50.61</v>
      </c>
      <c r="AB96" s="75">
        <f>-STOA!Q96</f>
        <v>0</v>
      </c>
      <c r="AC96">
        <f t="shared" si="3"/>
        <v>1.0748890740840116</v>
      </c>
      <c r="AD96">
        <f t="shared" si="4"/>
        <v>126.88809593591736</v>
      </c>
      <c r="AE96">
        <f>'IDT-1'!E96</f>
        <v>0</v>
      </c>
      <c r="AF96" s="24"/>
      <c r="AG96">
        <f t="shared" si="5"/>
        <v>126.88809593591736</v>
      </c>
      <c r="AI96" s="34">
        <f>PXIL!K96</f>
        <v>0</v>
      </c>
      <c r="AJ96" s="34">
        <f>PXIL!Q96</f>
        <v>0</v>
      </c>
      <c r="AK96" s="34">
        <f>RTM_IEX!K96</f>
        <v>14.46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40.01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1.1177999999999999</v>
      </c>
      <c r="E97">
        <f>GT_NG!S97</f>
        <v>2.0742734781278682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50.61</v>
      </c>
      <c r="AB97" s="75">
        <f>-STOA!Q97</f>
        <v>0</v>
      </c>
      <c r="AC97">
        <f t="shared" si="3"/>
        <v>1.0480930740840115</v>
      </c>
      <c r="AD97">
        <f t="shared" si="4"/>
        <v>123.72489193591737</v>
      </c>
      <c r="AE97">
        <f>'IDT-1'!E97</f>
        <v>0</v>
      </c>
      <c r="AF97" s="24"/>
      <c r="AG97">
        <f t="shared" si="5"/>
        <v>123.72489193591737</v>
      </c>
      <c r="AI97" s="34">
        <f>PXIL!K97</f>
        <v>0</v>
      </c>
      <c r="AJ97" s="34">
        <f>PXIL!Q97</f>
        <v>0</v>
      </c>
      <c r="AK97" s="34">
        <f>RTM_IEX!K97</f>
        <v>14.46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36.82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1.1177999999999999</v>
      </c>
      <c r="E98">
        <f>GT_NG!S98</f>
        <v>2.0742734781278682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50.61</v>
      </c>
      <c r="AB98" s="75">
        <f>-STOA!Q98</f>
        <v>0</v>
      </c>
      <c r="AC98">
        <f t="shared" si="3"/>
        <v>1.0238170740840116</v>
      </c>
      <c r="AD98">
        <f t="shared" si="4"/>
        <v>120.85916793591738</v>
      </c>
      <c r="AE98">
        <f>'IDT-1'!E98</f>
        <v>0</v>
      </c>
      <c r="AF98" s="24"/>
      <c r="AG98">
        <f t="shared" si="5"/>
        <v>120.85916793591738</v>
      </c>
      <c r="AI98" s="34">
        <f>PXIL!K98</f>
        <v>0</v>
      </c>
      <c r="AJ98" s="34">
        <f>PXIL!Q98</f>
        <v>0</v>
      </c>
      <c r="AK98" s="34">
        <f>RTM_IEX!K98</f>
        <v>14.46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33.93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4.9552978723680224E-2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0.48847674975281247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0.25061749999999999</v>
      </c>
      <c r="Z99" s="34">
        <f t="shared" si="6"/>
        <v>0</v>
      </c>
      <c r="AA99" s="75">
        <f t="shared" si="6"/>
        <v>1.3990049999999978</v>
      </c>
      <c r="AB99" s="75">
        <f t="shared" si="6"/>
        <v>0</v>
      </c>
      <c r="AC99">
        <f t="shared" si="6"/>
        <v>2.8756931687202534E-2</v>
      </c>
      <c r="AD99">
        <f t="shared" si="6"/>
        <v>3.3946873167892901</v>
      </c>
      <c r="AE99">
        <f t="shared" si="6"/>
        <v>0</v>
      </c>
      <c r="AG99">
        <f t="shared" si="6"/>
        <v>3.3946873167892901</v>
      </c>
      <c r="AI99">
        <f t="shared" si="6"/>
        <v>0</v>
      </c>
      <c r="AJ99">
        <f t="shared" si="6"/>
        <v>0</v>
      </c>
      <c r="AK99">
        <f t="shared" si="6"/>
        <v>0.20784250000000012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0.99912000000000045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S1:S2"/>
    <mergeCell ref="R1:R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45295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5.78</v>
      </c>
      <c r="AB3" s="75">
        <f>-STOA!R3</f>
        <v>0</v>
      </c>
      <c r="AC3">
        <f>SUMIF(B3:AB3,"&gt;0")*$AC$2-SUMIF(B3:AB3,"&lt;0")*($AC$2/(1-$AC$2))+SUMIF(AI3:AR3,"&gt;0")*$AC$2-SUMIF(AI3:AR3,"&lt;0")*($AC$2/(1-$AC$2))</f>
        <v>0.148849944354428</v>
      </c>
      <c r="AD3">
        <f>SUM(B3:AB3,AI3:AT3)-AC3</f>
        <v>17.571381526410814</v>
      </c>
      <c r="AE3">
        <f>'IDT-1'!D3</f>
        <v>0</v>
      </c>
      <c r="AF3" s="24"/>
      <c r="AG3">
        <f>SUM(AD3:AF3)</f>
        <v>17.571381526410814</v>
      </c>
      <c r="AI3" s="34">
        <f>PXIL!L3</f>
        <v>0</v>
      </c>
      <c r="AJ3" s="34">
        <f>PXIL!R3</f>
        <v>0</v>
      </c>
      <c r="AK3" s="34">
        <f>RTM_IEX!L3</f>
        <v>6.94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5.78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0.14078594435442801</v>
      </c>
      <c r="AD4">
        <f t="shared" ref="AD4:AD67" si="1">SUM(B4:AB4,AI4:AT4)-AC4</f>
        <v>16.619445526410814</v>
      </c>
      <c r="AE4">
        <f>'IDT-1'!D4</f>
        <v>0</v>
      </c>
      <c r="AF4" s="24"/>
      <c r="AG4">
        <f t="shared" ref="AG4:AG67" si="2">SUM(AD4:AF4)</f>
        <v>16.619445526410814</v>
      </c>
      <c r="AI4" s="34">
        <f>PXIL!L4</f>
        <v>0</v>
      </c>
      <c r="AJ4" s="34">
        <f>PXIL!R4</f>
        <v>0</v>
      </c>
      <c r="AK4" s="34">
        <f>RTM_IEX!L4</f>
        <v>5.98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5.78</v>
      </c>
      <c r="AB5" s="75">
        <f>-STOA!R5</f>
        <v>0</v>
      </c>
      <c r="AC5">
        <f t="shared" si="0"/>
        <v>0.13750994435442801</v>
      </c>
      <c r="AD5">
        <f t="shared" si="1"/>
        <v>16.232721526410813</v>
      </c>
      <c r="AE5">
        <f>'IDT-1'!D5</f>
        <v>0</v>
      </c>
      <c r="AF5" s="24"/>
      <c r="AG5">
        <f t="shared" si="2"/>
        <v>16.232721526410813</v>
      </c>
      <c r="AI5" s="34">
        <f>PXIL!L5</f>
        <v>0</v>
      </c>
      <c r="AJ5" s="34">
        <f>PXIL!R5</f>
        <v>0</v>
      </c>
      <c r="AK5" s="34">
        <f>RTM_IEX!L5</f>
        <v>5.59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5.78</v>
      </c>
      <c r="AB6" s="75">
        <f>-STOA!R6</f>
        <v>0</v>
      </c>
      <c r="AC6">
        <f t="shared" si="0"/>
        <v>0.133477944354428</v>
      </c>
      <c r="AD6">
        <f t="shared" si="1"/>
        <v>15.756753526410812</v>
      </c>
      <c r="AE6">
        <f>'IDT-1'!D6</f>
        <v>0</v>
      </c>
      <c r="AF6" s="24"/>
      <c r="AG6">
        <f t="shared" si="2"/>
        <v>15.756753526410812</v>
      </c>
      <c r="AI6" s="34">
        <f>PXIL!L6</f>
        <v>0</v>
      </c>
      <c r="AJ6" s="34">
        <f>PXIL!R6</f>
        <v>0</v>
      </c>
      <c r="AK6" s="34">
        <f>RTM_IEX!L6</f>
        <v>5.1100000000000003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5.78</v>
      </c>
      <c r="AB7" s="75">
        <f>-STOA!R7</f>
        <v>0</v>
      </c>
      <c r="AC7">
        <f t="shared" si="0"/>
        <v>0.13104194435442801</v>
      </c>
      <c r="AD7">
        <f t="shared" si="1"/>
        <v>15.469189526410814</v>
      </c>
      <c r="AE7">
        <f>'IDT-1'!D7</f>
        <v>0</v>
      </c>
      <c r="AF7" s="24"/>
      <c r="AG7">
        <f t="shared" si="2"/>
        <v>15.469189526410814</v>
      </c>
      <c r="AI7" s="34">
        <f>PXIL!L7</f>
        <v>0</v>
      </c>
      <c r="AJ7" s="34">
        <f>PXIL!R7</f>
        <v>0</v>
      </c>
      <c r="AK7" s="34">
        <f>RTM_IEX!L7</f>
        <v>4.82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5.78</v>
      </c>
      <c r="AB8" s="75">
        <f>-STOA!R8</f>
        <v>0</v>
      </c>
      <c r="AC8">
        <f t="shared" si="0"/>
        <v>0.12776594435442801</v>
      </c>
      <c r="AD8">
        <f t="shared" si="1"/>
        <v>15.082465526410813</v>
      </c>
      <c r="AE8">
        <f>'IDT-1'!D8</f>
        <v>0</v>
      </c>
      <c r="AF8" s="24"/>
      <c r="AG8">
        <f t="shared" si="2"/>
        <v>15.082465526410813</v>
      </c>
      <c r="AI8" s="34">
        <f>PXIL!L8</f>
        <v>0</v>
      </c>
      <c r="AJ8" s="34">
        <f>PXIL!R8</f>
        <v>0</v>
      </c>
      <c r="AK8" s="34">
        <f>RTM_IEX!L8</f>
        <v>4.43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5.78</v>
      </c>
      <c r="AB9" s="75">
        <f>-STOA!R9</f>
        <v>0</v>
      </c>
      <c r="AC9">
        <f t="shared" si="0"/>
        <v>0.13188194435442802</v>
      </c>
      <c r="AD9">
        <f t="shared" si="1"/>
        <v>15.568349526410813</v>
      </c>
      <c r="AE9">
        <f>'IDT-1'!D9</f>
        <v>0</v>
      </c>
      <c r="AF9" s="24"/>
      <c r="AG9">
        <f t="shared" si="2"/>
        <v>15.568349526410813</v>
      </c>
      <c r="AI9" s="34">
        <f>PXIL!L9</f>
        <v>0</v>
      </c>
      <c r="AJ9" s="34">
        <f>PXIL!R9</f>
        <v>0</v>
      </c>
      <c r="AK9" s="34">
        <f>RTM_IEX!L9</f>
        <v>4.92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5.78</v>
      </c>
      <c r="AB10" s="75">
        <f>-STOA!R10</f>
        <v>0</v>
      </c>
      <c r="AC10">
        <f t="shared" si="0"/>
        <v>0.13104194435442801</v>
      </c>
      <c r="AD10">
        <f t="shared" si="1"/>
        <v>15.469189526410814</v>
      </c>
      <c r="AE10">
        <f>'IDT-1'!D10</f>
        <v>0</v>
      </c>
      <c r="AF10" s="24"/>
      <c r="AG10">
        <f t="shared" si="2"/>
        <v>15.469189526410814</v>
      </c>
      <c r="AI10" s="34">
        <f>PXIL!L10</f>
        <v>0</v>
      </c>
      <c r="AJ10" s="34">
        <f>PXIL!R10</f>
        <v>0</v>
      </c>
      <c r="AK10" s="34">
        <f>RTM_IEX!L10</f>
        <v>4.82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5.78</v>
      </c>
      <c r="AB11" s="75">
        <f>-STOA!R11</f>
        <v>0</v>
      </c>
      <c r="AC11">
        <f t="shared" si="0"/>
        <v>0.12860594435442801</v>
      </c>
      <c r="AD11">
        <f t="shared" si="1"/>
        <v>15.181625526410814</v>
      </c>
      <c r="AE11">
        <f>'IDT-1'!D11</f>
        <v>0</v>
      </c>
      <c r="AF11" s="24"/>
      <c r="AG11">
        <f t="shared" si="2"/>
        <v>15.181625526410814</v>
      </c>
      <c r="AI11" s="34">
        <f>PXIL!L11</f>
        <v>0</v>
      </c>
      <c r="AJ11" s="34">
        <f>PXIL!R11</f>
        <v>0</v>
      </c>
      <c r="AK11" s="34">
        <f>RTM_IEX!L11</f>
        <v>4.53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5.78</v>
      </c>
      <c r="AB12" s="75">
        <f>-STOA!R12</f>
        <v>0</v>
      </c>
      <c r="AC12">
        <f t="shared" si="0"/>
        <v>0.12860594435442801</v>
      </c>
      <c r="AD12">
        <f t="shared" si="1"/>
        <v>15.181625526410814</v>
      </c>
      <c r="AE12">
        <f>'IDT-1'!D12</f>
        <v>0</v>
      </c>
      <c r="AF12" s="24"/>
      <c r="AG12">
        <f t="shared" si="2"/>
        <v>15.181625526410814</v>
      </c>
      <c r="AI12" s="34">
        <f>PXIL!L12</f>
        <v>0</v>
      </c>
      <c r="AJ12" s="34">
        <f>PXIL!R12</f>
        <v>0</v>
      </c>
      <c r="AK12" s="34">
        <f>RTM_IEX!L12</f>
        <v>4.53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5.78</v>
      </c>
      <c r="AB13" s="75">
        <f>-STOA!R13</f>
        <v>0</v>
      </c>
      <c r="AC13">
        <f t="shared" si="0"/>
        <v>0.127009944354428</v>
      </c>
      <c r="AD13">
        <f t="shared" si="1"/>
        <v>14.993221526410812</v>
      </c>
      <c r="AE13">
        <f>'IDT-1'!D13</f>
        <v>0</v>
      </c>
      <c r="AF13" s="24"/>
      <c r="AG13">
        <f t="shared" si="2"/>
        <v>14.993221526410812</v>
      </c>
      <c r="AI13" s="34">
        <f>PXIL!L13</f>
        <v>0</v>
      </c>
      <c r="AJ13" s="34">
        <f>PXIL!R13</f>
        <v>0</v>
      </c>
      <c r="AK13" s="34">
        <f>RTM_IEX!L13</f>
        <v>4.34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5.78</v>
      </c>
      <c r="AB14" s="75">
        <f>-STOA!R14</f>
        <v>0</v>
      </c>
      <c r="AC14">
        <f t="shared" si="0"/>
        <v>0.127009944354428</v>
      </c>
      <c r="AD14">
        <f t="shared" si="1"/>
        <v>14.993221526410812</v>
      </c>
      <c r="AE14">
        <f>'IDT-1'!D14</f>
        <v>0</v>
      </c>
      <c r="AF14" s="24"/>
      <c r="AG14">
        <f t="shared" si="2"/>
        <v>14.993221526410812</v>
      </c>
      <c r="AI14" s="34">
        <f>PXIL!L14</f>
        <v>0</v>
      </c>
      <c r="AJ14" s="34">
        <f>PXIL!R14</f>
        <v>0</v>
      </c>
      <c r="AK14" s="34">
        <f>RTM_IEX!L14</f>
        <v>4.34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5.78</v>
      </c>
      <c r="AB15" s="75">
        <f>-STOA!R15</f>
        <v>0</v>
      </c>
      <c r="AC15">
        <f t="shared" si="0"/>
        <v>0.127009944354428</v>
      </c>
      <c r="AD15">
        <f t="shared" si="1"/>
        <v>14.993221526410812</v>
      </c>
      <c r="AE15">
        <f>'IDT-1'!D15</f>
        <v>0</v>
      </c>
      <c r="AF15" s="24"/>
      <c r="AG15">
        <f t="shared" si="2"/>
        <v>14.993221526410812</v>
      </c>
      <c r="AI15" s="34">
        <f>PXIL!L15</f>
        <v>0</v>
      </c>
      <c r="AJ15" s="34">
        <f>PXIL!R15</f>
        <v>0</v>
      </c>
      <c r="AK15" s="34">
        <f>RTM_IEX!L15</f>
        <v>4.34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5.78</v>
      </c>
      <c r="AB16" s="75">
        <f>-STOA!R16</f>
        <v>0</v>
      </c>
      <c r="AC16">
        <f t="shared" si="0"/>
        <v>0.127009944354428</v>
      </c>
      <c r="AD16">
        <f t="shared" si="1"/>
        <v>14.993221526410812</v>
      </c>
      <c r="AE16">
        <f>'IDT-1'!D16</f>
        <v>0</v>
      </c>
      <c r="AF16" s="24"/>
      <c r="AG16">
        <f t="shared" si="2"/>
        <v>14.993221526410812</v>
      </c>
      <c r="AI16" s="34">
        <f>PXIL!L16</f>
        <v>0</v>
      </c>
      <c r="AJ16" s="34">
        <f>PXIL!R16</f>
        <v>0</v>
      </c>
      <c r="AK16" s="34">
        <f>RTM_IEX!L16</f>
        <v>4.34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5.78</v>
      </c>
      <c r="AB17" s="75">
        <f>-STOA!R17</f>
        <v>0</v>
      </c>
      <c r="AC17">
        <f t="shared" si="0"/>
        <v>0.127009944354428</v>
      </c>
      <c r="AD17">
        <f t="shared" si="1"/>
        <v>14.993221526410812</v>
      </c>
      <c r="AE17">
        <f>'IDT-1'!D17</f>
        <v>0</v>
      </c>
      <c r="AF17" s="24"/>
      <c r="AG17">
        <f t="shared" si="2"/>
        <v>14.993221526410812</v>
      </c>
      <c r="AI17" s="34">
        <f>PXIL!L17</f>
        <v>0</v>
      </c>
      <c r="AJ17" s="34">
        <f>PXIL!R17</f>
        <v>0</v>
      </c>
      <c r="AK17" s="34">
        <f>RTM_IEX!L17</f>
        <v>4.34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5.78</v>
      </c>
      <c r="AB18" s="75">
        <f>-STOA!R18</f>
        <v>0</v>
      </c>
      <c r="AC18">
        <f t="shared" si="0"/>
        <v>0.12860594435442801</v>
      </c>
      <c r="AD18">
        <f t="shared" si="1"/>
        <v>15.181625526410814</v>
      </c>
      <c r="AE18">
        <f>'IDT-1'!D18</f>
        <v>0</v>
      </c>
      <c r="AF18" s="24"/>
      <c r="AG18">
        <f t="shared" si="2"/>
        <v>15.181625526410814</v>
      </c>
      <c r="AI18" s="34">
        <f>PXIL!L18</f>
        <v>0</v>
      </c>
      <c r="AJ18" s="34">
        <f>PXIL!R18</f>
        <v>0</v>
      </c>
      <c r="AK18" s="34">
        <f>RTM_IEX!L18</f>
        <v>4.53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5.78</v>
      </c>
      <c r="AB19" s="75">
        <f>-STOA!R19</f>
        <v>0</v>
      </c>
      <c r="AC19">
        <f t="shared" si="0"/>
        <v>0.136669944354428</v>
      </c>
      <c r="AD19">
        <f t="shared" si="1"/>
        <v>16.133561526410812</v>
      </c>
      <c r="AE19">
        <f>'IDT-1'!D19</f>
        <v>0</v>
      </c>
      <c r="AF19" s="24"/>
      <c r="AG19">
        <f t="shared" si="2"/>
        <v>16.133561526410812</v>
      </c>
      <c r="AI19" s="34">
        <f>PXIL!L19</f>
        <v>0</v>
      </c>
      <c r="AJ19" s="34">
        <f>PXIL!R19</f>
        <v>0</v>
      </c>
      <c r="AK19" s="34">
        <f>RTM_IEX!L19</f>
        <v>5.49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5.78</v>
      </c>
      <c r="AB20" s="75">
        <f>-STOA!R20</f>
        <v>0</v>
      </c>
      <c r="AC20">
        <f t="shared" si="0"/>
        <v>0.136669944354428</v>
      </c>
      <c r="AD20">
        <f t="shared" si="1"/>
        <v>16.133561526410812</v>
      </c>
      <c r="AE20">
        <f>'IDT-1'!D20</f>
        <v>0</v>
      </c>
      <c r="AF20" s="24"/>
      <c r="AG20">
        <f t="shared" si="2"/>
        <v>16.133561526410812</v>
      </c>
      <c r="AI20" s="34">
        <f>PXIL!L20</f>
        <v>0</v>
      </c>
      <c r="AJ20" s="34">
        <f>PXIL!R20</f>
        <v>0</v>
      </c>
      <c r="AK20" s="34">
        <f>RTM_IEX!L20</f>
        <v>5.49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5.78</v>
      </c>
      <c r="AB21" s="75">
        <f>-STOA!R21</f>
        <v>0</v>
      </c>
      <c r="AC21">
        <f t="shared" si="0"/>
        <v>0.13910594435442802</v>
      </c>
      <c r="AD21">
        <f t="shared" si="1"/>
        <v>16.421125526410815</v>
      </c>
      <c r="AE21">
        <f>'IDT-1'!D21</f>
        <v>0</v>
      </c>
      <c r="AF21" s="24"/>
      <c r="AG21">
        <f t="shared" si="2"/>
        <v>16.421125526410815</v>
      </c>
      <c r="AI21" s="34">
        <f>PXIL!L21</f>
        <v>0</v>
      </c>
      <c r="AJ21" s="34">
        <f>PXIL!R21</f>
        <v>0</v>
      </c>
      <c r="AK21" s="34">
        <f>RTM_IEX!L21</f>
        <v>5.78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5.78</v>
      </c>
      <c r="AB22" s="75">
        <f>-STOA!R22</f>
        <v>0</v>
      </c>
      <c r="AC22">
        <f t="shared" si="0"/>
        <v>0.148849944354428</v>
      </c>
      <c r="AD22">
        <f t="shared" si="1"/>
        <v>17.571381526410814</v>
      </c>
      <c r="AE22">
        <f>'IDT-1'!D22</f>
        <v>0</v>
      </c>
      <c r="AF22" s="24"/>
      <c r="AG22">
        <f t="shared" si="2"/>
        <v>17.571381526410814</v>
      </c>
      <c r="AI22" s="34">
        <f>PXIL!L22</f>
        <v>0</v>
      </c>
      <c r="AJ22" s="34">
        <f>PXIL!R22</f>
        <v>0</v>
      </c>
      <c r="AK22" s="34">
        <f>RTM_IEX!L22</f>
        <v>6.94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5.78</v>
      </c>
      <c r="AB23" s="75">
        <f>-STOA!R23</f>
        <v>0</v>
      </c>
      <c r="AC23">
        <f t="shared" si="0"/>
        <v>0.15288194435442801</v>
      </c>
      <c r="AD23">
        <f t="shared" si="1"/>
        <v>18.047349526410812</v>
      </c>
      <c r="AE23">
        <f>'IDT-1'!D23</f>
        <v>0</v>
      </c>
      <c r="AF23" s="24"/>
      <c r="AG23">
        <f t="shared" si="2"/>
        <v>18.047349526410812</v>
      </c>
      <c r="AI23" s="34">
        <f>PXIL!L23</f>
        <v>0</v>
      </c>
      <c r="AJ23" s="34">
        <f>PXIL!R23</f>
        <v>0</v>
      </c>
      <c r="AK23" s="34">
        <f>RTM_IEX!L23</f>
        <v>7.42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5.78</v>
      </c>
      <c r="AB24" s="75">
        <f>-STOA!R24</f>
        <v>0</v>
      </c>
      <c r="AC24">
        <f t="shared" si="0"/>
        <v>0.17556194435442801</v>
      </c>
      <c r="AD24">
        <f t="shared" si="1"/>
        <v>20.724669526410814</v>
      </c>
      <c r="AE24">
        <f>'IDT-1'!D24</f>
        <v>0</v>
      </c>
      <c r="AF24" s="24"/>
      <c r="AG24">
        <f t="shared" si="2"/>
        <v>20.724669526410814</v>
      </c>
      <c r="AI24" s="34">
        <f>PXIL!L24</f>
        <v>0</v>
      </c>
      <c r="AJ24" s="34">
        <f>PXIL!R24</f>
        <v>0</v>
      </c>
      <c r="AK24" s="34">
        <f>RTM_IEX!L24</f>
        <v>10.119999999999999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5.78</v>
      </c>
      <c r="AB25" s="75">
        <f>-STOA!R25</f>
        <v>0</v>
      </c>
      <c r="AC25">
        <f t="shared" si="0"/>
        <v>0.18446594435442801</v>
      </c>
      <c r="AD25">
        <f t="shared" si="1"/>
        <v>21.775765526410812</v>
      </c>
      <c r="AE25">
        <f>'IDT-1'!D25</f>
        <v>0</v>
      </c>
      <c r="AF25" s="24"/>
      <c r="AG25">
        <f t="shared" si="2"/>
        <v>21.775765526410812</v>
      </c>
      <c r="AI25" s="34">
        <f>PXIL!L25</f>
        <v>0</v>
      </c>
      <c r="AJ25" s="34">
        <f>PXIL!R25</f>
        <v>0</v>
      </c>
      <c r="AK25" s="34">
        <f>RTM_IEX!L25</f>
        <v>11.18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5.78</v>
      </c>
      <c r="AB26" s="75">
        <f>-STOA!R26</f>
        <v>0</v>
      </c>
      <c r="AC26">
        <f t="shared" si="0"/>
        <v>0.208741944354428</v>
      </c>
      <c r="AD26">
        <f t="shared" si="1"/>
        <v>24.641489526410812</v>
      </c>
      <c r="AE26">
        <f>'IDT-1'!D26</f>
        <v>0</v>
      </c>
      <c r="AF26" s="24"/>
      <c r="AG26">
        <f t="shared" si="2"/>
        <v>24.641489526410812</v>
      </c>
      <c r="AI26" s="34">
        <f>PXIL!L26</f>
        <v>0</v>
      </c>
      <c r="AJ26" s="34">
        <f>PXIL!R26</f>
        <v>0</v>
      </c>
      <c r="AK26" s="34">
        <f>RTM_IEX!L26</f>
        <v>14.07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5.78</v>
      </c>
      <c r="AB27" s="75">
        <f>-STOA!R27</f>
        <v>0</v>
      </c>
      <c r="AC27">
        <f t="shared" si="0"/>
        <v>0.23226000000000002</v>
      </c>
      <c r="AD27">
        <f t="shared" si="1"/>
        <v>27.417740000000002</v>
      </c>
      <c r="AE27">
        <f>'IDT-1'!D27</f>
        <v>0</v>
      </c>
      <c r="AF27" s="24"/>
      <c r="AG27">
        <f t="shared" si="2"/>
        <v>27.417740000000002</v>
      </c>
      <c r="AI27" s="34">
        <f>PXIL!L27</f>
        <v>0</v>
      </c>
      <c r="AJ27" s="34">
        <f>PXIL!R27</f>
        <v>0</v>
      </c>
      <c r="AK27" s="34">
        <f>RTM_IEX!L27</f>
        <v>16.87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5.78</v>
      </c>
      <c r="AB28" s="75">
        <f>-STOA!R28</f>
        <v>0</v>
      </c>
      <c r="AC28">
        <f t="shared" si="0"/>
        <v>0.24603600000000003</v>
      </c>
      <c r="AD28">
        <f t="shared" si="1"/>
        <v>29.043964000000003</v>
      </c>
      <c r="AE28">
        <f>'IDT-1'!D28</f>
        <v>0</v>
      </c>
      <c r="AF28" s="24"/>
      <c r="AG28">
        <f t="shared" si="2"/>
        <v>29.043964000000003</v>
      </c>
      <c r="AI28" s="34">
        <f>PXIL!L28</f>
        <v>0</v>
      </c>
      <c r="AJ28" s="34">
        <f>PXIL!R28</f>
        <v>0</v>
      </c>
      <c r="AK28" s="34">
        <f>RTM_IEX!L28</f>
        <v>18.510000000000002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5.78</v>
      </c>
      <c r="AB29" s="75">
        <f>-STOA!R29</f>
        <v>0</v>
      </c>
      <c r="AC29">
        <f t="shared" si="0"/>
        <v>0.271152</v>
      </c>
      <c r="AD29">
        <f t="shared" si="1"/>
        <v>32.008848</v>
      </c>
      <c r="AE29">
        <f>'IDT-1'!D29</f>
        <v>0</v>
      </c>
      <c r="AF29" s="24"/>
      <c r="AG29">
        <f t="shared" si="2"/>
        <v>32.008848</v>
      </c>
      <c r="AI29" s="34">
        <f>PXIL!L29</f>
        <v>0</v>
      </c>
      <c r="AJ29" s="34">
        <f>PXIL!R29</f>
        <v>0</v>
      </c>
      <c r="AK29" s="34">
        <f>RTM_IEX!L29</f>
        <v>21.5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4.999906371424558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5.78</v>
      </c>
      <c r="AB30" s="75">
        <f>-STOA!R30</f>
        <v>0</v>
      </c>
      <c r="AC30">
        <f t="shared" si="0"/>
        <v>0.2849272135199663</v>
      </c>
      <c r="AD30">
        <f t="shared" si="1"/>
        <v>33.634979157904596</v>
      </c>
      <c r="AE30">
        <f>'IDT-1'!D30</f>
        <v>0</v>
      </c>
      <c r="AF30" s="24"/>
      <c r="AG30">
        <f t="shared" si="2"/>
        <v>33.634979157904596</v>
      </c>
      <c r="AI30" s="34">
        <f>PXIL!L30</f>
        <v>0</v>
      </c>
      <c r="AJ30" s="34">
        <f>PXIL!R30</f>
        <v>0</v>
      </c>
      <c r="AK30" s="34">
        <f>RTM_IEX!L30</f>
        <v>23.14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4.9999109567695115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5.78</v>
      </c>
      <c r="AB31" s="75">
        <f>-STOA!R31</f>
        <v>0</v>
      </c>
      <c r="AC31">
        <f t="shared" si="0"/>
        <v>0.3010552520368639</v>
      </c>
      <c r="AD31">
        <f t="shared" si="1"/>
        <v>35.538855704732654</v>
      </c>
      <c r="AE31">
        <f>'IDT-1'!D31</f>
        <v>0</v>
      </c>
      <c r="AF31" s="24"/>
      <c r="AG31">
        <f t="shared" si="2"/>
        <v>35.538855704732654</v>
      </c>
      <c r="AI31" s="34">
        <f>PXIL!L31</f>
        <v>0</v>
      </c>
      <c r="AJ31" s="34">
        <f>PXIL!R31</f>
        <v>0</v>
      </c>
      <c r="AK31" s="34">
        <f>RTM_IEX!L31</f>
        <v>25.06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4.9999147521418523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5.9700000000000006</v>
      </c>
      <c r="AB32" s="75">
        <f>-STOA!R32</f>
        <v>0</v>
      </c>
      <c r="AC32">
        <f t="shared" si="0"/>
        <v>0.31567128391799154</v>
      </c>
      <c r="AD32">
        <f t="shared" si="1"/>
        <v>37.26424346822386</v>
      </c>
      <c r="AE32">
        <f>'IDT-1'!D32</f>
        <v>0</v>
      </c>
      <c r="AF32" s="24"/>
      <c r="AG32">
        <f t="shared" si="2"/>
        <v>37.26424346822386</v>
      </c>
      <c r="AI32" s="34">
        <f>PXIL!L32</f>
        <v>0</v>
      </c>
      <c r="AJ32" s="34">
        <f>PXIL!R32</f>
        <v>0</v>
      </c>
      <c r="AK32" s="34">
        <f>RTM_IEX!L32</f>
        <v>26.61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4.9999147521418523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9</v>
      </c>
      <c r="Z33" s="34">
        <f>IEX!R33</f>
        <v>0</v>
      </c>
      <c r="AA33" s="75">
        <f>STOA!L33</f>
        <v>6.2</v>
      </c>
      <c r="AB33" s="75">
        <f>-STOA!R33</f>
        <v>0</v>
      </c>
      <c r="AC33">
        <f t="shared" si="0"/>
        <v>0.29937528391799151</v>
      </c>
      <c r="AD33">
        <f t="shared" si="1"/>
        <v>35.340539468223859</v>
      </c>
      <c r="AE33">
        <f>'IDT-1'!D33</f>
        <v>0</v>
      </c>
      <c r="AF33" s="24"/>
      <c r="AG33">
        <f t="shared" si="2"/>
        <v>35.340539468223859</v>
      </c>
      <c r="AI33" s="34">
        <f>PXIL!L33</f>
        <v>0</v>
      </c>
      <c r="AJ33" s="34">
        <f>PXIL!R33</f>
        <v>0</v>
      </c>
      <c r="AK33" s="34">
        <f>RTM_IEX!L33</f>
        <v>10.28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5.16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4.9999147521418523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3.73</v>
      </c>
      <c r="Z34" s="34">
        <f>IEX!R34</f>
        <v>0</v>
      </c>
      <c r="AA34" s="75">
        <f>STOA!L34</f>
        <v>6.51</v>
      </c>
      <c r="AB34" s="75">
        <f>-STOA!R34</f>
        <v>0</v>
      </c>
      <c r="AC34">
        <f t="shared" si="0"/>
        <v>0.25989528391799155</v>
      </c>
      <c r="AD34">
        <f t="shared" si="1"/>
        <v>30.680019468223861</v>
      </c>
      <c r="AE34">
        <f>'IDT-1'!D34</f>
        <v>0</v>
      </c>
      <c r="AF34" s="24"/>
      <c r="AG34">
        <f t="shared" si="2"/>
        <v>30.680019468223861</v>
      </c>
      <c r="AI34" s="34">
        <f>PXIL!L34</f>
        <v>0</v>
      </c>
      <c r="AJ34" s="34">
        <f>PXIL!R34</f>
        <v>0</v>
      </c>
      <c r="AK34" s="34">
        <f>RTM_IEX!L34</f>
        <v>10.119999999999999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5.58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3.23</v>
      </c>
      <c r="Z35" s="34">
        <f>IEX!R35</f>
        <v>0</v>
      </c>
      <c r="AA35" s="75">
        <f>STOA!L35</f>
        <v>6.87</v>
      </c>
      <c r="AB35" s="75">
        <f>-STOA!R35</f>
        <v>0</v>
      </c>
      <c r="AC35">
        <f t="shared" si="0"/>
        <v>0.22503599999999999</v>
      </c>
      <c r="AD35">
        <f t="shared" si="1"/>
        <v>26.564964</v>
      </c>
      <c r="AE35">
        <f>'IDT-1'!D35</f>
        <v>0</v>
      </c>
      <c r="AF35" s="24"/>
      <c r="AG35">
        <f t="shared" si="2"/>
        <v>26.564964</v>
      </c>
      <c r="AI35" s="34">
        <f>PXIL!L35</f>
        <v>0</v>
      </c>
      <c r="AJ35" s="34">
        <f>PXIL!R35</f>
        <v>0</v>
      </c>
      <c r="AK35" s="34">
        <f>RTM_IEX!L35</f>
        <v>5.25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6.52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0.14000000000000001</v>
      </c>
      <c r="Z36" s="34">
        <f>IEX!R36</f>
        <v>0</v>
      </c>
      <c r="AA36" s="75">
        <f>STOA!L36</f>
        <v>7.26</v>
      </c>
      <c r="AB36" s="75">
        <f>-STOA!R36</f>
        <v>0</v>
      </c>
      <c r="AC36">
        <f t="shared" si="0"/>
        <v>0.16858799999999999</v>
      </c>
      <c r="AD36">
        <f t="shared" si="1"/>
        <v>19.901412000000001</v>
      </c>
      <c r="AE36">
        <f>'IDT-1'!D36</f>
        <v>0</v>
      </c>
      <c r="AF36" s="24"/>
      <c r="AG36">
        <f t="shared" si="2"/>
        <v>19.901412000000001</v>
      </c>
      <c r="AI36" s="34">
        <f>PXIL!L36</f>
        <v>0</v>
      </c>
      <c r="AJ36" s="34">
        <f>PXIL!R36</f>
        <v>0</v>
      </c>
      <c r="AK36" s="34">
        <f>RTM_IEX!L36</f>
        <v>5.28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2.4700000000000002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7.69</v>
      </c>
      <c r="AB37" s="75">
        <f>-STOA!R37</f>
        <v>0</v>
      </c>
      <c r="AC37">
        <f t="shared" si="0"/>
        <v>0.15632399999999999</v>
      </c>
      <c r="AD37">
        <f t="shared" si="1"/>
        <v>18.453675999999998</v>
      </c>
      <c r="AE37">
        <f>'IDT-1'!D37</f>
        <v>0</v>
      </c>
      <c r="AF37" s="24"/>
      <c r="AG37">
        <f t="shared" si="2"/>
        <v>18.453675999999998</v>
      </c>
      <c r="AI37" s="34">
        <f>PXIL!L37</f>
        <v>0</v>
      </c>
      <c r="AJ37" s="34">
        <f>PXIL!R37</f>
        <v>0</v>
      </c>
      <c r="AK37" s="34">
        <f>RTM_IEX!L37</f>
        <v>3.93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2.0699999999999998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2.2999999999999998</v>
      </c>
      <c r="Z38" s="34">
        <f>IEX!R38</f>
        <v>0</v>
      </c>
      <c r="AA38" s="75">
        <f>STOA!L38</f>
        <v>8.14</v>
      </c>
      <c r="AB38" s="75">
        <f>-STOA!R38</f>
        <v>0</v>
      </c>
      <c r="AC38">
        <f t="shared" si="0"/>
        <v>0.16850399999999999</v>
      </c>
      <c r="AD38">
        <f t="shared" si="1"/>
        <v>19.891496</v>
      </c>
      <c r="AE38">
        <f>'IDT-1'!D38</f>
        <v>0</v>
      </c>
      <c r="AF38" s="24"/>
      <c r="AG38">
        <f t="shared" si="2"/>
        <v>19.891496</v>
      </c>
      <c r="AI38" s="34">
        <f>PXIL!L38</f>
        <v>0</v>
      </c>
      <c r="AJ38" s="34">
        <f>PXIL!R38</f>
        <v>0</v>
      </c>
      <c r="AK38" s="34">
        <f>RTM_IEX!L38</f>
        <v>3.15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1.55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2.44</v>
      </c>
      <c r="Z39" s="34">
        <f>IEX!R39</f>
        <v>0</v>
      </c>
      <c r="AA39" s="75">
        <f>STOA!L39</f>
        <v>8.59</v>
      </c>
      <c r="AB39" s="75">
        <f>-STOA!R39</f>
        <v>0</v>
      </c>
      <c r="AC39">
        <f t="shared" si="0"/>
        <v>0.16262399999999999</v>
      </c>
      <c r="AD39">
        <f t="shared" si="1"/>
        <v>19.197375999999998</v>
      </c>
      <c r="AE39">
        <f>'IDT-1'!D39</f>
        <v>0</v>
      </c>
      <c r="AF39" s="24"/>
      <c r="AG39">
        <f t="shared" si="2"/>
        <v>19.197375999999998</v>
      </c>
      <c r="AI39" s="34">
        <f>PXIL!L39</f>
        <v>0</v>
      </c>
      <c r="AJ39" s="34">
        <f>PXIL!R39</f>
        <v>0</v>
      </c>
      <c r="AK39" s="34">
        <f>RTM_IEX!L39</f>
        <v>2.44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0.97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3.36</v>
      </c>
      <c r="Z40" s="34">
        <f>IEX!R40</f>
        <v>0</v>
      </c>
      <c r="AA40" s="75">
        <f>STOA!L40</f>
        <v>9.0300000000000011</v>
      </c>
      <c r="AB40" s="75">
        <f>-STOA!R40</f>
        <v>0</v>
      </c>
      <c r="AC40">
        <f t="shared" si="0"/>
        <v>0.17203200000000002</v>
      </c>
      <c r="AD40">
        <f t="shared" si="1"/>
        <v>20.307968000000002</v>
      </c>
      <c r="AE40">
        <f>'IDT-1'!D40</f>
        <v>0</v>
      </c>
      <c r="AF40" s="24"/>
      <c r="AG40">
        <f t="shared" si="2"/>
        <v>20.307968000000002</v>
      </c>
      <c r="AI40" s="34">
        <f>PXIL!L40</f>
        <v>0</v>
      </c>
      <c r="AJ40" s="34">
        <f>PXIL!R40</f>
        <v>0</v>
      </c>
      <c r="AK40" s="34">
        <f>RTM_IEX!L40</f>
        <v>2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1.17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3.3</v>
      </c>
      <c r="Z41" s="34">
        <f>IEX!R41</f>
        <v>0</v>
      </c>
      <c r="AA41" s="75">
        <f>STOA!L41</f>
        <v>9.4600000000000009</v>
      </c>
      <c r="AB41" s="75">
        <f>-STOA!R41</f>
        <v>0</v>
      </c>
      <c r="AC41">
        <f t="shared" si="0"/>
        <v>0.17396399999999998</v>
      </c>
      <c r="AD41">
        <f t="shared" si="1"/>
        <v>20.536035999999996</v>
      </c>
      <c r="AE41">
        <f>'IDT-1'!D41</f>
        <v>0</v>
      </c>
      <c r="AF41" s="24"/>
      <c r="AG41">
        <f t="shared" si="2"/>
        <v>20.536035999999996</v>
      </c>
      <c r="AI41" s="34">
        <f>PXIL!L41</f>
        <v>0</v>
      </c>
      <c r="AJ41" s="34">
        <f>PXIL!R41</f>
        <v>0</v>
      </c>
      <c r="AK41" s="34">
        <f>RTM_IEX!L41</f>
        <v>1.4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1.63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4.68</v>
      </c>
      <c r="Z42" s="34">
        <f>IEX!R42</f>
        <v>0</v>
      </c>
      <c r="AA42" s="75">
        <f>STOA!L42</f>
        <v>9.86</v>
      </c>
      <c r="AB42" s="75">
        <f>-STOA!R42</f>
        <v>0</v>
      </c>
      <c r="AC42">
        <f t="shared" si="0"/>
        <v>0.191436</v>
      </c>
      <c r="AD42">
        <f t="shared" si="1"/>
        <v>22.598564</v>
      </c>
      <c r="AE42">
        <f>'IDT-1'!D42</f>
        <v>0</v>
      </c>
      <c r="AF42" s="24"/>
      <c r="AG42">
        <f t="shared" si="2"/>
        <v>22.598564</v>
      </c>
      <c r="AI42" s="34">
        <f>PXIL!L42</f>
        <v>0</v>
      </c>
      <c r="AJ42" s="34">
        <f>PXIL!R42</f>
        <v>0</v>
      </c>
      <c r="AK42" s="34">
        <f>RTM_IEX!L42</f>
        <v>1.38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1.95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4.92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8.08</v>
      </c>
      <c r="Z43" s="34">
        <f>IEX!R43</f>
        <v>0</v>
      </c>
      <c r="AA43" s="75">
        <f>STOA!L43</f>
        <v>10.260000000000002</v>
      </c>
      <c r="AB43" s="75">
        <f>-STOA!R43</f>
        <v>0</v>
      </c>
      <c r="AC43">
        <f t="shared" si="0"/>
        <v>0.23528399999999999</v>
      </c>
      <c r="AD43">
        <f t="shared" si="1"/>
        <v>27.774716000000002</v>
      </c>
      <c r="AE43">
        <f>'IDT-1'!D43</f>
        <v>0</v>
      </c>
      <c r="AF43" s="24"/>
      <c r="AG43">
        <f t="shared" si="2"/>
        <v>27.774716000000002</v>
      </c>
      <c r="AI43" s="34">
        <f>PXIL!L43</f>
        <v>0</v>
      </c>
      <c r="AJ43" s="34">
        <f>PXIL!R43</f>
        <v>0</v>
      </c>
      <c r="AK43" s="34">
        <f>RTM_IEX!L43</f>
        <v>0.75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4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4.9209055693122554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7.97</v>
      </c>
      <c r="Z44" s="34">
        <f>IEX!R44</f>
        <v>0</v>
      </c>
      <c r="AA44" s="75">
        <f>STOA!L44</f>
        <v>10.690000000000001</v>
      </c>
      <c r="AB44" s="75">
        <f>-STOA!R44</f>
        <v>0</v>
      </c>
      <c r="AC44">
        <f t="shared" si="0"/>
        <v>0.24520360678222294</v>
      </c>
      <c r="AD44">
        <f t="shared" si="1"/>
        <v>28.945701962530034</v>
      </c>
      <c r="AE44">
        <f>'IDT-1'!D44</f>
        <v>0</v>
      </c>
      <c r="AF44" s="24"/>
      <c r="AG44">
        <f t="shared" si="2"/>
        <v>28.945701962530034</v>
      </c>
      <c r="AI44" s="34">
        <f>PXIL!L44</f>
        <v>0</v>
      </c>
      <c r="AJ44" s="34">
        <f>PXIL!R44</f>
        <v>0</v>
      </c>
      <c r="AK44" s="34">
        <f>RTM_IEX!L44</f>
        <v>0.69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4.92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4.9209055693122554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11.46</v>
      </c>
      <c r="Z45" s="34">
        <f>IEX!R45</f>
        <v>0</v>
      </c>
      <c r="AA45" s="75">
        <f>STOA!L45</f>
        <v>10.73</v>
      </c>
      <c r="AB45" s="75">
        <f>-STOA!R45</f>
        <v>0</v>
      </c>
      <c r="AC45">
        <f t="shared" si="0"/>
        <v>0.28745560678222293</v>
      </c>
      <c r="AD45">
        <f t="shared" si="1"/>
        <v>33.933449962530034</v>
      </c>
      <c r="AE45">
        <f>'IDT-1'!D45</f>
        <v>0</v>
      </c>
      <c r="AF45" s="24"/>
      <c r="AG45">
        <f t="shared" si="2"/>
        <v>33.933449962530034</v>
      </c>
      <c r="AI45" s="34">
        <f>PXIL!L45</f>
        <v>0</v>
      </c>
      <c r="AJ45" s="34">
        <f>PXIL!R45</f>
        <v>0</v>
      </c>
      <c r="AK45" s="34">
        <f>RTM_IEX!L45</f>
        <v>0.67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6.44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4.9209055693122554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2.21</v>
      </c>
      <c r="Z46" s="34">
        <f>IEX!R46</f>
        <v>0</v>
      </c>
      <c r="AA46" s="75">
        <f>STOA!L46</f>
        <v>10.879999999999999</v>
      </c>
      <c r="AB46" s="75">
        <f>-STOA!R46</f>
        <v>0</v>
      </c>
      <c r="AC46">
        <f t="shared" si="0"/>
        <v>0.30954760678222293</v>
      </c>
      <c r="AD46">
        <f t="shared" si="1"/>
        <v>36.541357962530029</v>
      </c>
      <c r="AE46">
        <f>'IDT-1'!D46</f>
        <v>0</v>
      </c>
      <c r="AF46" s="24"/>
      <c r="AG46">
        <f t="shared" si="2"/>
        <v>36.541357962530029</v>
      </c>
      <c r="AI46" s="34">
        <f>PXIL!L46</f>
        <v>0</v>
      </c>
      <c r="AJ46" s="34">
        <f>PXIL!R46</f>
        <v>0</v>
      </c>
      <c r="AK46" s="34">
        <f>RTM_IEX!L46</f>
        <v>0.54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18.3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4.92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11.47</v>
      </c>
      <c r="AB47" s="75">
        <f>-STOA!R47</f>
        <v>0</v>
      </c>
      <c r="AC47">
        <f t="shared" si="0"/>
        <v>0.30576000000000003</v>
      </c>
      <c r="AD47">
        <f t="shared" si="1"/>
        <v>36.094240000000006</v>
      </c>
      <c r="AE47">
        <f>'IDT-1'!D47</f>
        <v>0</v>
      </c>
      <c r="AF47" s="24"/>
      <c r="AG47">
        <f t="shared" si="2"/>
        <v>36.094240000000006</v>
      </c>
      <c r="AI47" s="34">
        <f>PXIL!L47</f>
        <v>0</v>
      </c>
      <c r="AJ47" s="34">
        <f>PXIL!R47</f>
        <v>0</v>
      </c>
      <c r="AK47" s="34">
        <f>RTM_IEX!L47</f>
        <v>0.73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19.28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4.92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11.65</v>
      </c>
      <c r="AB48" s="75">
        <f>-STOA!R48</f>
        <v>0</v>
      </c>
      <c r="AC48">
        <f t="shared" si="0"/>
        <v>0.29971199999999998</v>
      </c>
      <c r="AD48">
        <f t="shared" si="1"/>
        <v>35.380288</v>
      </c>
      <c r="AE48">
        <f>'IDT-1'!D48</f>
        <v>0</v>
      </c>
      <c r="AF48" s="24"/>
      <c r="AG48">
        <f t="shared" si="2"/>
        <v>35.380288</v>
      </c>
      <c r="AI48" s="34">
        <f>PXIL!L48</f>
        <v>0</v>
      </c>
      <c r="AJ48" s="34">
        <f>PXIL!R48</f>
        <v>0</v>
      </c>
      <c r="AK48" s="34">
        <f>RTM_IEX!L48</f>
        <v>0.79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18.32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4.92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11.84</v>
      </c>
      <c r="AB49" s="75">
        <f>-STOA!R49</f>
        <v>0</v>
      </c>
      <c r="AC49">
        <f t="shared" si="0"/>
        <v>0.18479999999999996</v>
      </c>
      <c r="AD49">
        <f t="shared" si="1"/>
        <v>21.815200000000001</v>
      </c>
      <c r="AE49">
        <f>'IDT-1'!D49</f>
        <v>0</v>
      </c>
      <c r="AF49" s="24"/>
      <c r="AG49">
        <f t="shared" si="2"/>
        <v>21.815200000000001</v>
      </c>
      <c r="AI49" s="34">
        <f>PXIL!L49</f>
        <v>0</v>
      </c>
      <c r="AJ49" s="34">
        <f>PXIL!R49</f>
        <v>0</v>
      </c>
      <c r="AK49" s="34">
        <f>RTM_IEX!L49</f>
        <v>5.24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4.92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11.86</v>
      </c>
      <c r="AB50" s="75">
        <f>-STOA!R50</f>
        <v>0</v>
      </c>
      <c r="AC50">
        <f t="shared" si="0"/>
        <v>0.192444</v>
      </c>
      <c r="AD50">
        <f t="shared" si="1"/>
        <v>22.717556000000002</v>
      </c>
      <c r="AE50">
        <f>'IDT-1'!D50</f>
        <v>0</v>
      </c>
      <c r="AF50" s="24"/>
      <c r="AG50">
        <f t="shared" si="2"/>
        <v>22.717556000000002</v>
      </c>
      <c r="AI50" s="34">
        <f>PXIL!L50</f>
        <v>0</v>
      </c>
      <c r="AJ50" s="34">
        <f>PXIL!R50</f>
        <v>0</v>
      </c>
      <c r="AK50" s="34">
        <f>RTM_IEX!L50</f>
        <v>6.13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4.9999105585617816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12.02</v>
      </c>
      <c r="AB51" s="75">
        <f>-STOA!R51</f>
        <v>0</v>
      </c>
      <c r="AC51">
        <f t="shared" si="0"/>
        <v>0.22209524869191893</v>
      </c>
      <c r="AD51">
        <f t="shared" si="1"/>
        <v>26.217815309869867</v>
      </c>
      <c r="AE51">
        <f>'IDT-1'!D51</f>
        <v>0</v>
      </c>
      <c r="AF51" s="24"/>
      <c r="AG51">
        <f t="shared" si="2"/>
        <v>26.217815309869867</v>
      </c>
      <c r="AI51" s="34">
        <f>PXIL!L51</f>
        <v>0</v>
      </c>
      <c r="AJ51" s="34">
        <f>PXIL!R51</f>
        <v>0</v>
      </c>
      <c r="AK51" s="34">
        <f>RTM_IEX!L51</f>
        <v>9.42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4.9999105585617816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12.030000000000001</v>
      </c>
      <c r="AB52" s="75">
        <f>-STOA!R52</f>
        <v>0</v>
      </c>
      <c r="AC52">
        <f t="shared" si="0"/>
        <v>0.24317924869191895</v>
      </c>
      <c r="AD52">
        <f t="shared" si="1"/>
        <v>28.706731309869863</v>
      </c>
      <c r="AE52">
        <f>'IDT-1'!D52</f>
        <v>0</v>
      </c>
      <c r="AF52" s="24"/>
      <c r="AG52">
        <f t="shared" si="2"/>
        <v>28.706731309869863</v>
      </c>
      <c r="AI52" s="34">
        <f>PXIL!L52</f>
        <v>0</v>
      </c>
      <c r="AJ52" s="34">
        <f>PXIL!R52</f>
        <v>0</v>
      </c>
      <c r="AK52" s="34">
        <f>RTM_IEX!L52</f>
        <v>11.92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4.9999105585617816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12.09</v>
      </c>
      <c r="AB53" s="75">
        <f>-STOA!R53</f>
        <v>0</v>
      </c>
      <c r="AC53">
        <f t="shared" si="0"/>
        <v>0.32062724869191894</v>
      </c>
      <c r="AD53">
        <f t="shared" si="1"/>
        <v>37.849283309869861</v>
      </c>
      <c r="AE53">
        <f>'IDT-1'!D53</f>
        <v>0</v>
      </c>
      <c r="AF53" s="24"/>
      <c r="AG53">
        <f t="shared" si="2"/>
        <v>37.849283309869861</v>
      </c>
      <c r="AI53" s="34">
        <f>PXIL!L53</f>
        <v>0</v>
      </c>
      <c r="AJ53" s="34">
        <f>PXIL!R53</f>
        <v>0</v>
      </c>
      <c r="AK53" s="34">
        <f>RTM_IEX!L53</f>
        <v>21.08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4.999906371424558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11.97</v>
      </c>
      <c r="AB54" s="75">
        <f>-STOA!R54</f>
        <v>0</v>
      </c>
      <c r="AC54">
        <f t="shared" si="0"/>
        <v>0.32071121351996623</v>
      </c>
      <c r="AD54">
        <f t="shared" si="1"/>
        <v>37.859195157904594</v>
      </c>
      <c r="AE54">
        <f>'IDT-1'!D54</f>
        <v>0</v>
      </c>
      <c r="AF54" s="24"/>
      <c r="AG54">
        <f t="shared" si="2"/>
        <v>37.859195157904594</v>
      </c>
      <c r="AI54" s="34">
        <f>PXIL!L54</f>
        <v>0</v>
      </c>
      <c r="AJ54" s="34">
        <f>PXIL!R54</f>
        <v>0</v>
      </c>
      <c r="AK54" s="34">
        <f>RTM_IEX!L54</f>
        <v>21.21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11.879999999999999</v>
      </c>
      <c r="AB55" s="75">
        <f>-STOA!R55</f>
        <v>0</v>
      </c>
      <c r="AC55">
        <f t="shared" si="0"/>
        <v>0.34423199999999998</v>
      </c>
      <c r="AD55">
        <f t="shared" si="1"/>
        <v>40.635768000000006</v>
      </c>
      <c r="AE55">
        <f>'IDT-1'!D55</f>
        <v>0</v>
      </c>
      <c r="AF55" s="24"/>
      <c r="AG55">
        <f t="shared" si="2"/>
        <v>40.635768000000006</v>
      </c>
      <c r="AI55" s="34">
        <f>PXIL!L55</f>
        <v>0</v>
      </c>
      <c r="AJ55" s="34">
        <f>PXIL!R55</f>
        <v>0</v>
      </c>
      <c r="AK55" s="34">
        <f>RTM_IEX!L55</f>
        <v>24.1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11.81</v>
      </c>
      <c r="AB56" s="75">
        <f>-STOA!R56</f>
        <v>0</v>
      </c>
      <c r="AC56">
        <f t="shared" si="0"/>
        <v>0.33557999999999999</v>
      </c>
      <c r="AD56">
        <f t="shared" si="1"/>
        <v>39.614420000000003</v>
      </c>
      <c r="AE56">
        <f>'IDT-1'!D56</f>
        <v>0</v>
      </c>
      <c r="AF56" s="24"/>
      <c r="AG56">
        <f t="shared" si="2"/>
        <v>39.614420000000003</v>
      </c>
      <c r="AI56" s="34">
        <f>PXIL!L56</f>
        <v>0</v>
      </c>
      <c r="AJ56" s="34">
        <f>PXIL!R56</f>
        <v>0</v>
      </c>
      <c r="AK56" s="34">
        <f>RTM_IEX!L56</f>
        <v>23.14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11.55</v>
      </c>
      <c r="AB57" s="75">
        <f>-STOA!R57</f>
        <v>0</v>
      </c>
      <c r="AC57">
        <f t="shared" si="0"/>
        <v>0.32524799999999998</v>
      </c>
      <c r="AD57">
        <f t="shared" si="1"/>
        <v>38.394751999999997</v>
      </c>
      <c r="AE57">
        <f>'IDT-1'!D57</f>
        <v>0</v>
      </c>
      <c r="AF57" s="24"/>
      <c r="AG57">
        <f t="shared" si="2"/>
        <v>38.394751999999997</v>
      </c>
      <c r="AI57" s="34">
        <f>PXIL!L57</f>
        <v>0</v>
      </c>
      <c r="AJ57" s="34">
        <f>PXIL!R57</f>
        <v>0</v>
      </c>
      <c r="AK57" s="34">
        <f>RTM_IEX!L57</f>
        <v>22.17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11.56</v>
      </c>
      <c r="AB58" s="75">
        <f>-STOA!R58</f>
        <v>0</v>
      </c>
      <c r="AC58">
        <f t="shared" si="0"/>
        <v>0.30911999999999995</v>
      </c>
      <c r="AD58">
        <f t="shared" si="1"/>
        <v>36.490879999999997</v>
      </c>
      <c r="AE58">
        <f>'IDT-1'!D58</f>
        <v>0</v>
      </c>
      <c r="AF58" s="24"/>
      <c r="AG58">
        <f t="shared" si="2"/>
        <v>36.490879999999997</v>
      </c>
      <c r="AI58" s="34">
        <f>PXIL!L58</f>
        <v>0</v>
      </c>
      <c r="AJ58" s="34">
        <f>PXIL!R58</f>
        <v>0</v>
      </c>
      <c r="AK58" s="34">
        <f>RTM_IEX!L58</f>
        <v>20.239999999999998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11.22</v>
      </c>
      <c r="AB59" s="75">
        <f>-STOA!R59</f>
        <v>0</v>
      </c>
      <c r="AC59">
        <f t="shared" si="0"/>
        <v>0.31441199999999997</v>
      </c>
      <c r="AD59">
        <f t="shared" si="1"/>
        <v>37.115588000000002</v>
      </c>
      <c r="AE59">
        <f>'IDT-1'!D59</f>
        <v>0</v>
      </c>
      <c r="AF59" s="24"/>
      <c r="AG59">
        <f t="shared" si="2"/>
        <v>37.115588000000002</v>
      </c>
      <c r="AI59" s="34">
        <f>PXIL!L59</f>
        <v>0</v>
      </c>
      <c r="AJ59" s="34">
        <f>PXIL!R59</f>
        <v>0</v>
      </c>
      <c r="AK59" s="34">
        <f>RTM_IEX!L59</f>
        <v>21.21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10.57</v>
      </c>
      <c r="AB60" s="75">
        <f>-STOA!R60</f>
        <v>0</v>
      </c>
      <c r="AC60">
        <f t="shared" si="0"/>
        <v>0.308952</v>
      </c>
      <c r="AD60">
        <f t="shared" si="1"/>
        <v>36.471048000000003</v>
      </c>
      <c r="AE60">
        <f>'IDT-1'!D60</f>
        <v>0</v>
      </c>
      <c r="AF60" s="24"/>
      <c r="AG60">
        <f t="shared" si="2"/>
        <v>36.471048000000003</v>
      </c>
      <c r="AI60" s="34">
        <f>PXIL!L60</f>
        <v>0</v>
      </c>
      <c r="AJ60" s="34">
        <f>PXIL!R60</f>
        <v>0</v>
      </c>
      <c r="AK60" s="34">
        <f>RTM_IEX!L60</f>
        <v>21.21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10.690000000000001</v>
      </c>
      <c r="AB61" s="75">
        <f>-STOA!R61</f>
        <v>0</v>
      </c>
      <c r="AC61">
        <f t="shared" si="0"/>
        <v>0.34229999999999994</v>
      </c>
      <c r="AD61">
        <f t="shared" si="1"/>
        <v>40.407699999999998</v>
      </c>
      <c r="AE61">
        <f>'IDT-1'!D61</f>
        <v>0</v>
      </c>
      <c r="AF61" s="24"/>
      <c r="AG61">
        <f t="shared" si="2"/>
        <v>40.407699999999998</v>
      </c>
      <c r="AI61" s="34">
        <f>PXIL!L61</f>
        <v>0</v>
      </c>
      <c r="AJ61" s="34">
        <f>PXIL!R61</f>
        <v>0</v>
      </c>
      <c r="AK61" s="34">
        <f>RTM_IEX!L61</f>
        <v>25.06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10.280000000000001</v>
      </c>
      <c r="AB62" s="75">
        <f>-STOA!R62</f>
        <v>0</v>
      </c>
      <c r="AC62">
        <f t="shared" si="0"/>
        <v>0.34700399999999998</v>
      </c>
      <c r="AD62">
        <f t="shared" si="1"/>
        <v>40.962996000000004</v>
      </c>
      <c r="AE62">
        <f>'IDT-1'!D62</f>
        <v>0</v>
      </c>
      <c r="AF62" s="24"/>
      <c r="AG62">
        <f t="shared" si="2"/>
        <v>40.962996000000004</v>
      </c>
      <c r="AI62" s="34">
        <f>PXIL!L62</f>
        <v>0</v>
      </c>
      <c r="AJ62" s="34">
        <f>PXIL!R62</f>
        <v>0</v>
      </c>
      <c r="AK62" s="34">
        <f>RTM_IEX!L62</f>
        <v>26.03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4.999906371424558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9.76</v>
      </c>
      <c r="AB63" s="75">
        <f>-STOA!R63</f>
        <v>0</v>
      </c>
      <c r="AC63">
        <f t="shared" si="0"/>
        <v>0.34263521351996629</v>
      </c>
      <c r="AD63">
        <f t="shared" si="1"/>
        <v>40.447271157904588</v>
      </c>
      <c r="AE63">
        <f>'IDT-1'!D63</f>
        <v>0</v>
      </c>
      <c r="AF63" s="24"/>
      <c r="AG63">
        <f t="shared" si="2"/>
        <v>40.447271157904588</v>
      </c>
      <c r="AI63" s="34">
        <f>PXIL!L63</f>
        <v>0</v>
      </c>
      <c r="AJ63" s="34">
        <f>PXIL!R63</f>
        <v>0</v>
      </c>
      <c r="AK63" s="34">
        <f>RTM_IEX!L63</f>
        <v>26.03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4.999906371424558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9.2800000000000011</v>
      </c>
      <c r="AB64" s="75">
        <f>-STOA!R64</f>
        <v>0</v>
      </c>
      <c r="AC64">
        <f t="shared" si="0"/>
        <v>0.34666721351996627</v>
      </c>
      <c r="AD64">
        <f t="shared" si="1"/>
        <v>40.92323915790459</v>
      </c>
      <c r="AE64">
        <f>'IDT-1'!D64</f>
        <v>0</v>
      </c>
      <c r="AF64" s="24"/>
      <c r="AG64">
        <f t="shared" si="2"/>
        <v>40.92323915790459</v>
      </c>
      <c r="AI64" s="34">
        <f>PXIL!L64</f>
        <v>0</v>
      </c>
      <c r="AJ64" s="34">
        <f>PXIL!R64</f>
        <v>0</v>
      </c>
      <c r="AK64" s="34">
        <f>RTM_IEX!L64</f>
        <v>26.99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4.9999160439929469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9.0500000000000007</v>
      </c>
      <c r="AB65" s="75">
        <f>-STOA!R65</f>
        <v>0</v>
      </c>
      <c r="AC65">
        <f t="shared" si="0"/>
        <v>0.34473529476954073</v>
      </c>
      <c r="AD65">
        <f t="shared" si="1"/>
        <v>40.695180749223404</v>
      </c>
      <c r="AE65">
        <f>'IDT-1'!D65</f>
        <v>0</v>
      </c>
      <c r="AF65" s="24"/>
      <c r="AG65">
        <f t="shared" si="2"/>
        <v>40.695180749223404</v>
      </c>
      <c r="AI65" s="34">
        <f>PXIL!L65</f>
        <v>0</v>
      </c>
      <c r="AJ65" s="34">
        <f>PXIL!R65</f>
        <v>0</v>
      </c>
      <c r="AK65" s="34">
        <f>RTM_IEX!L65</f>
        <v>26.99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4.9999160439929469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8.56</v>
      </c>
      <c r="AB66" s="75">
        <f>-STOA!R66</f>
        <v>0</v>
      </c>
      <c r="AC66">
        <f t="shared" si="0"/>
        <v>0.34061929476954073</v>
      </c>
      <c r="AD66">
        <f t="shared" si="1"/>
        <v>40.209296749223405</v>
      </c>
      <c r="AE66">
        <f>'IDT-1'!D66</f>
        <v>0</v>
      </c>
      <c r="AF66" s="24"/>
      <c r="AG66">
        <f t="shared" si="2"/>
        <v>40.209296749223405</v>
      </c>
      <c r="AI66" s="34">
        <f>PXIL!L66</f>
        <v>0</v>
      </c>
      <c r="AJ66" s="34">
        <f>PXIL!R66</f>
        <v>0</v>
      </c>
      <c r="AK66" s="34">
        <f>RTM_IEX!L66</f>
        <v>26.99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4.9999160439929469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8.07</v>
      </c>
      <c r="AB67" s="75">
        <f>-STOA!R67</f>
        <v>0</v>
      </c>
      <c r="AC67">
        <f t="shared" si="0"/>
        <v>0.27039529476954072</v>
      </c>
      <c r="AD67">
        <f t="shared" si="1"/>
        <v>31.919520749223413</v>
      </c>
      <c r="AE67">
        <f>'IDT-1'!D67</f>
        <v>0</v>
      </c>
      <c r="AF67" s="24"/>
      <c r="AG67">
        <f t="shared" si="2"/>
        <v>31.919520749223413</v>
      </c>
      <c r="AI67" s="34">
        <f>PXIL!L67</f>
        <v>0</v>
      </c>
      <c r="AJ67" s="34">
        <f>PXIL!R67</f>
        <v>0</v>
      </c>
      <c r="AK67" s="34">
        <f>RTM_IEX!L67</f>
        <v>19.12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4.9999194263153655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7.65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0.22209532318104905</v>
      </c>
      <c r="AD68">
        <f t="shared" ref="AD68:AD98" si="4">SUM(B68:AB68,AI68:AT68)-AC68</f>
        <v>26.217824103134316</v>
      </c>
      <c r="AE68">
        <f>'IDT-1'!D68</f>
        <v>0</v>
      </c>
      <c r="AF68" s="24"/>
      <c r="AG68">
        <f t="shared" ref="AG68:AG98" si="5">SUM(AD68:AF68)</f>
        <v>26.217824103134316</v>
      </c>
      <c r="AI68" s="34">
        <f>PXIL!L68</f>
        <v>0</v>
      </c>
      <c r="AJ68" s="34">
        <f>PXIL!R68</f>
        <v>0</v>
      </c>
      <c r="AK68" s="34">
        <f>RTM_IEX!L68</f>
        <v>13.79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4.92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7.84</v>
      </c>
      <c r="Z69" s="34">
        <f>IEX!R69</f>
        <v>0</v>
      </c>
      <c r="AA69" s="75">
        <f>STOA!L69</f>
        <v>7.25</v>
      </c>
      <c r="AB69" s="75">
        <f>-STOA!R69</f>
        <v>0</v>
      </c>
      <c r="AC69">
        <f t="shared" si="3"/>
        <v>0.22721999999999998</v>
      </c>
      <c r="AD69">
        <f t="shared" si="4"/>
        <v>26.822779999999998</v>
      </c>
      <c r="AE69">
        <f>'IDT-1'!D69</f>
        <v>0</v>
      </c>
      <c r="AF69" s="24"/>
      <c r="AG69">
        <f t="shared" si="5"/>
        <v>26.822779999999998</v>
      </c>
      <c r="AI69" s="34">
        <f>PXIL!L69</f>
        <v>0</v>
      </c>
      <c r="AJ69" s="34">
        <f>PXIL!R69</f>
        <v>0</v>
      </c>
      <c r="AK69" s="34">
        <f>RTM_IEX!L69</f>
        <v>3.48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3.56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5.37</v>
      </c>
      <c r="Z70" s="34">
        <f>IEX!R70</f>
        <v>0</v>
      </c>
      <c r="AA70" s="75">
        <f>STOA!L70</f>
        <v>6.86</v>
      </c>
      <c r="AB70" s="75">
        <f>-STOA!R70</f>
        <v>0</v>
      </c>
      <c r="AC70">
        <f t="shared" si="3"/>
        <v>0.19597199999999995</v>
      </c>
      <c r="AD70">
        <f t="shared" si="4"/>
        <v>23.134027999999997</v>
      </c>
      <c r="AE70">
        <f>'IDT-1'!D70</f>
        <v>0</v>
      </c>
      <c r="AF70" s="24"/>
      <c r="AG70">
        <f t="shared" si="5"/>
        <v>23.134027999999997</v>
      </c>
      <c r="AI70" s="34">
        <f>PXIL!L70</f>
        <v>0</v>
      </c>
      <c r="AJ70" s="34">
        <f>PXIL!R70</f>
        <v>0</v>
      </c>
      <c r="AK70" s="34">
        <f>RTM_IEX!L70</f>
        <v>2.81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3.37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4.45</v>
      </c>
      <c r="Z71" s="34">
        <f>IEX!R71</f>
        <v>0</v>
      </c>
      <c r="AA71" s="75">
        <f>STOA!L71</f>
        <v>6.4700000000000006</v>
      </c>
      <c r="AB71" s="75">
        <f>-STOA!R71</f>
        <v>0</v>
      </c>
      <c r="AC71">
        <f t="shared" si="3"/>
        <v>0.15918000000000002</v>
      </c>
      <c r="AD71">
        <f t="shared" si="4"/>
        <v>18.790820000000004</v>
      </c>
      <c r="AE71">
        <f>'IDT-1'!D71</f>
        <v>0</v>
      </c>
      <c r="AF71" s="24"/>
      <c r="AG71">
        <f t="shared" si="5"/>
        <v>18.790820000000004</v>
      </c>
      <c r="AI71" s="34">
        <f>PXIL!L71</f>
        <v>0</v>
      </c>
      <c r="AJ71" s="34">
        <f>PXIL!R71</f>
        <v>0</v>
      </c>
      <c r="AK71" s="34">
        <f>RTM_IEX!L71</f>
        <v>1.79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1.32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2.94</v>
      </c>
      <c r="Z72" s="34">
        <f>IEX!R72</f>
        <v>0</v>
      </c>
      <c r="AA72" s="75">
        <f>STOA!L72</f>
        <v>6.1800000000000006</v>
      </c>
      <c r="AB72" s="75">
        <f>-STOA!R72</f>
        <v>0</v>
      </c>
      <c r="AC72">
        <f t="shared" si="3"/>
        <v>0.15044399999999999</v>
      </c>
      <c r="AD72">
        <f t="shared" si="4"/>
        <v>17.759556</v>
      </c>
      <c r="AE72">
        <f>'IDT-1'!D72</f>
        <v>0</v>
      </c>
      <c r="AF72" s="24"/>
      <c r="AG72">
        <f t="shared" si="5"/>
        <v>17.759556</v>
      </c>
      <c r="AI72" s="34">
        <f>PXIL!L72</f>
        <v>0</v>
      </c>
      <c r="AJ72" s="34">
        <f>PXIL!R72</f>
        <v>0</v>
      </c>
      <c r="AK72" s="34">
        <f>RTM_IEX!L72</f>
        <v>2.62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1.25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4.92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3.32</v>
      </c>
      <c r="Z73" s="34">
        <f>IEX!R73</f>
        <v>0</v>
      </c>
      <c r="AA73" s="75">
        <f>STOA!L73</f>
        <v>5.98</v>
      </c>
      <c r="AB73" s="75">
        <f>-STOA!R73</f>
        <v>0</v>
      </c>
      <c r="AC73">
        <f t="shared" si="3"/>
        <v>0.154728</v>
      </c>
      <c r="AD73">
        <f t="shared" si="4"/>
        <v>18.265272000000003</v>
      </c>
      <c r="AE73">
        <f>'IDT-1'!D73</f>
        <v>0</v>
      </c>
      <c r="AF73" s="24"/>
      <c r="AG73">
        <f t="shared" si="5"/>
        <v>18.265272000000003</v>
      </c>
      <c r="AI73" s="34">
        <f>PXIL!L73</f>
        <v>0</v>
      </c>
      <c r="AJ73" s="34">
        <f>PXIL!R73</f>
        <v>0</v>
      </c>
      <c r="AK73" s="34">
        <f>RTM_IEX!L73</f>
        <v>2.88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1.32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3.19</v>
      </c>
      <c r="Z74" s="34">
        <f>IEX!R74</f>
        <v>0</v>
      </c>
      <c r="AA74" s="75">
        <f>STOA!L74</f>
        <v>5.78</v>
      </c>
      <c r="AB74" s="75">
        <f>-STOA!R74</f>
        <v>0</v>
      </c>
      <c r="AC74">
        <f t="shared" si="3"/>
        <v>0.15338399999999999</v>
      </c>
      <c r="AD74">
        <f t="shared" si="4"/>
        <v>18.106616000000002</v>
      </c>
      <c r="AE74">
        <f>'IDT-1'!D74</f>
        <v>0</v>
      </c>
      <c r="AF74" s="24"/>
      <c r="AG74">
        <f t="shared" si="5"/>
        <v>18.106616000000002</v>
      </c>
      <c r="AI74" s="34">
        <f>PXIL!L74</f>
        <v>0</v>
      </c>
      <c r="AJ74" s="34">
        <f>PXIL!R74</f>
        <v>0</v>
      </c>
      <c r="AK74" s="34">
        <f>RTM_IEX!L74</f>
        <v>3.16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1.21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6.53</v>
      </c>
      <c r="Z75" s="34">
        <f>IEX!R75</f>
        <v>0</v>
      </c>
      <c r="AA75" s="75">
        <f>STOA!L75</f>
        <v>5.78</v>
      </c>
      <c r="AB75" s="75">
        <f>-STOA!R75</f>
        <v>0</v>
      </c>
      <c r="AC75">
        <f t="shared" si="3"/>
        <v>0.17858399999999999</v>
      </c>
      <c r="AD75">
        <f t="shared" si="4"/>
        <v>21.081415999999997</v>
      </c>
      <c r="AE75">
        <f>'IDT-1'!D75</f>
        <v>0</v>
      </c>
      <c r="AF75" s="24"/>
      <c r="AG75">
        <f t="shared" si="5"/>
        <v>21.081415999999997</v>
      </c>
      <c r="AI75" s="34">
        <f>PXIL!L75</f>
        <v>0</v>
      </c>
      <c r="AJ75" s="34">
        <f>PXIL!R75</f>
        <v>0</v>
      </c>
      <c r="AK75" s="34">
        <f>RTM_IEX!L75</f>
        <v>2.74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1.29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6.73</v>
      </c>
      <c r="Z76" s="34">
        <f>IEX!R76</f>
        <v>0</v>
      </c>
      <c r="AA76" s="75">
        <f>STOA!L76</f>
        <v>5.78</v>
      </c>
      <c r="AB76" s="75">
        <f>-STOA!R76</f>
        <v>0</v>
      </c>
      <c r="AC76">
        <f t="shared" si="3"/>
        <v>0.18689999999999998</v>
      </c>
      <c r="AD76">
        <f t="shared" si="4"/>
        <v>22.063099999999999</v>
      </c>
      <c r="AE76">
        <f>'IDT-1'!D76</f>
        <v>0</v>
      </c>
      <c r="AF76" s="24"/>
      <c r="AG76">
        <f t="shared" si="5"/>
        <v>22.063099999999999</v>
      </c>
      <c r="AI76" s="34">
        <f>PXIL!L76</f>
        <v>0</v>
      </c>
      <c r="AJ76" s="34">
        <f>PXIL!R76</f>
        <v>0</v>
      </c>
      <c r="AK76" s="34">
        <f>RTM_IEX!L76</f>
        <v>3.46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1.36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7.19</v>
      </c>
      <c r="Z77" s="34">
        <f>IEX!R77</f>
        <v>0</v>
      </c>
      <c r="AA77" s="75">
        <f>STOA!L77</f>
        <v>5.78</v>
      </c>
      <c r="AB77" s="75">
        <f>-STOA!R77</f>
        <v>0</v>
      </c>
      <c r="AC77">
        <f t="shared" si="3"/>
        <v>0.19000800000000001</v>
      </c>
      <c r="AD77">
        <f t="shared" si="4"/>
        <v>22.429992000000002</v>
      </c>
      <c r="AE77">
        <f>'IDT-1'!D77</f>
        <v>0</v>
      </c>
      <c r="AF77" s="24"/>
      <c r="AG77">
        <f t="shared" si="5"/>
        <v>22.429992000000002</v>
      </c>
      <c r="AI77" s="34">
        <f>PXIL!L77</f>
        <v>0</v>
      </c>
      <c r="AJ77" s="34">
        <f>PXIL!R77</f>
        <v>0</v>
      </c>
      <c r="AK77" s="34">
        <f>RTM_IEX!L77</f>
        <v>3.45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1.28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8.33</v>
      </c>
      <c r="Z78" s="34">
        <f>IEX!R78</f>
        <v>0</v>
      </c>
      <c r="AA78" s="75">
        <f>STOA!L78</f>
        <v>5.78</v>
      </c>
      <c r="AB78" s="75">
        <f>-STOA!R78</f>
        <v>0</v>
      </c>
      <c r="AC78">
        <f t="shared" si="3"/>
        <v>0.19950000000000001</v>
      </c>
      <c r="AD78">
        <f t="shared" si="4"/>
        <v>23.5505</v>
      </c>
      <c r="AE78">
        <f>'IDT-1'!D78</f>
        <v>0</v>
      </c>
      <c r="AF78" s="24"/>
      <c r="AG78">
        <f t="shared" si="5"/>
        <v>23.5505</v>
      </c>
      <c r="AI78" s="34">
        <f>PXIL!L78</f>
        <v>0</v>
      </c>
      <c r="AJ78" s="34">
        <f>PXIL!R78</f>
        <v>0</v>
      </c>
      <c r="AK78" s="34">
        <f>RTM_IEX!L78</f>
        <v>3.43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1.29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11.23</v>
      </c>
      <c r="Z79" s="34">
        <f>IEX!R79</f>
        <v>0</v>
      </c>
      <c r="AA79" s="75">
        <f>STOA!L79</f>
        <v>5.78</v>
      </c>
      <c r="AB79" s="75">
        <f>-STOA!R79</f>
        <v>0</v>
      </c>
      <c r="AC79">
        <f t="shared" si="3"/>
        <v>0.23015999999999998</v>
      </c>
      <c r="AD79">
        <f t="shared" si="4"/>
        <v>27.169839999999997</v>
      </c>
      <c r="AE79">
        <f>'IDT-1'!D79</f>
        <v>0</v>
      </c>
      <c r="AF79" s="24"/>
      <c r="AG79">
        <f t="shared" si="5"/>
        <v>27.169839999999997</v>
      </c>
      <c r="AI79" s="34">
        <f>PXIL!L79</f>
        <v>0</v>
      </c>
      <c r="AJ79" s="34">
        <f>PXIL!R79</f>
        <v>0</v>
      </c>
      <c r="AK79" s="34">
        <f>RTM_IEX!L79</f>
        <v>3.77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1.7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12.61</v>
      </c>
      <c r="Z80" s="34">
        <f>IEX!R80</f>
        <v>0</v>
      </c>
      <c r="AA80" s="75">
        <f>STOA!L80</f>
        <v>5.78</v>
      </c>
      <c r="AB80" s="75">
        <f>-STOA!R80</f>
        <v>0</v>
      </c>
      <c r="AC80">
        <f t="shared" si="3"/>
        <v>0.23704800000000001</v>
      </c>
      <c r="AD80">
        <f t="shared" si="4"/>
        <v>27.982952000000001</v>
      </c>
      <c r="AE80">
        <f>'IDT-1'!D80</f>
        <v>0</v>
      </c>
      <c r="AF80" s="24"/>
      <c r="AG80">
        <f t="shared" si="5"/>
        <v>27.982952000000001</v>
      </c>
      <c r="AI80" s="34">
        <f>PXIL!L80</f>
        <v>0</v>
      </c>
      <c r="AJ80" s="34">
        <f>PXIL!R80</f>
        <v>0</v>
      </c>
      <c r="AK80" s="34">
        <f>RTM_IEX!L80</f>
        <v>3.16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1.75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15.6</v>
      </c>
      <c r="Z81" s="34">
        <f>IEX!R81</f>
        <v>0</v>
      </c>
      <c r="AA81" s="75">
        <f>STOA!L81</f>
        <v>5.78</v>
      </c>
      <c r="AB81" s="75">
        <f>-STOA!R81</f>
        <v>0</v>
      </c>
      <c r="AC81">
        <f t="shared" si="3"/>
        <v>0.26527200000000001</v>
      </c>
      <c r="AD81">
        <f t="shared" si="4"/>
        <v>31.314728000000002</v>
      </c>
      <c r="AE81">
        <f>'IDT-1'!D81</f>
        <v>0</v>
      </c>
      <c r="AF81" s="24"/>
      <c r="AG81">
        <f t="shared" si="5"/>
        <v>31.314728000000002</v>
      </c>
      <c r="AI81" s="34">
        <f>PXIL!L81</f>
        <v>0</v>
      </c>
      <c r="AJ81" s="34">
        <f>PXIL!R81</f>
        <v>0</v>
      </c>
      <c r="AK81" s="34">
        <f>RTM_IEX!L81</f>
        <v>3.09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2.19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14.33</v>
      </c>
      <c r="Z82" s="34">
        <f>IEX!R82</f>
        <v>0</v>
      </c>
      <c r="AA82" s="75">
        <f>STOA!L82</f>
        <v>5.78</v>
      </c>
      <c r="AB82" s="75">
        <f>-STOA!R82</f>
        <v>0</v>
      </c>
      <c r="AC82">
        <f t="shared" si="3"/>
        <v>0.29080799999999996</v>
      </c>
      <c r="AD82">
        <f t="shared" si="4"/>
        <v>34.329192000000006</v>
      </c>
      <c r="AE82">
        <f>'IDT-1'!D82</f>
        <v>0</v>
      </c>
      <c r="AF82" s="24"/>
      <c r="AG82">
        <f t="shared" si="5"/>
        <v>34.329192000000006</v>
      </c>
      <c r="AI82" s="34">
        <f>PXIL!L82</f>
        <v>0</v>
      </c>
      <c r="AJ82" s="34">
        <f>PXIL!R82</f>
        <v>0</v>
      </c>
      <c r="AK82" s="34">
        <f>RTM_IEX!L82</f>
        <v>2.75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6.84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4.9999194263153655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5.78</v>
      </c>
      <c r="AB83" s="75">
        <f>-STOA!R83</f>
        <v>0</v>
      </c>
      <c r="AC83">
        <f t="shared" si="3"/>
        <v>0.29366332318104904</v>
      </c>
      <c r="AD83">
        <f t="shared" si="4"/>
        <v>34.666256103134316</v>
      </c>
      <c r="AE83">
        <f>'IDT-1'!D83</f>
        <v>0</v>
      </c>
      <c r="AF83" s="24"/>
      <c r="AG83">
        <f t="shared" si="5"/>
        <v>34.666256103134316</v>
      </c>
      <c r="AI83" s="34">
        <f>PXIL!L83</f>
        <v>0</v>
      </c>
      <c r="AJ83" s="34">
        <f>PXIL!R83</f>
        <v>0</v>
      </c>
      <c r="AK83" s="34">
        <f>RTM_IEX!L83</f>
        <v>3.94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20.239999999999998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4.9999194263153655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5.78</v>
      </c>
      <c r="AB84" s="75">
        <f>-STOA!R84</f>
        <v>0</v>
      </c>
      <c r="AC84">
        <f t="shared" si="3"/>
        <v>0.31390732318104902</v>
      </c>
      <c r="AD84">
        <f t="shared" si="4"/>
        <v>37.056012103134314</v>
      </c>
      <c r="AE84">
        <f>'IDT-1'!D84</f>
        <v>0</v>
      </c>
      <c r="AF84" s="24"/>
      <c r="AG84">
        <f t="shared" si="5"/>
        <v>37.056012103134314</v>
      </c>
      <c r="AI84" s="34">
        <f>PXIL!L84</f>
        <v>0</v>
      </c>
      <c r="AJ84" s="34">
        <f>PXIL!R84</f>
        <v>0</v>
      </c>
      <c r="AK84" s="34">
        <f>RTM_IEX!L84</f>
        <v>7.31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19.28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4.9999194263153655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5.78</v>
      </c>
      <c r="AB85" s="75">
        <f>-STOA!R85</f>
        <v>0</v>
      </c>
      <c r="AC85">
        <f t="shared" si="3"/>
        <v>0.29299132318104909</v>
      </c>
      <c r="AD85">
        <f t="shared" si="4"/>
        <v>34.586928103134319</v>
      </c>
      <c r="AE85">
        <f>'IDT-1'!D85</f>
        <v>0</v>
      </c>
      <c r="AF85" s="24"/>
      <c r="AG85">
        <f t="shared" si="5"/>
        <v>34.586928103134319</v>
      </c>
      <c r="AI85" s="34">
        <f>PXIL!L85</f>
        <v>0</v>
      </c>
      <c r="AJ85" s="34">
        <f>PXIL!R85</f>
        <v>0</v>
      </c>
      <c r="AK85" s="34">
        <f>RTM_IEX!L85</f>
        <v>24.1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4.9999160439929469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5.78</v>
      </c>
      <c r="AB86" s="75">
        <f>-STOA!R86</f>
        <v>0</v>
      </c>
      <c r="AC86">
        <f t="shared" si="3"/>
        <v>0.29299129476954078</v>
      </c>
      <c r="AD86">
        <f t="shared" si="4"/>
        <v>34.586924749223407</v>
      </c>
      <c r="AE86">
        <f>'IDT-1'!D86</f>
        <v>0</v>
      </c>
      <c r="AF86" s="24"/>
      <c r="AG86">
        <f t="shared" si="5"/>
        <v>34.586924749223407</v>
      </c>
      <c r="AI86" s="34">
        <f>PXIL!L86</f>
        <v>0</v>
      </c>
      <c r="AJ86" s="34">
        <f>PXIL!R86</f>
        <v>0</v>
      </c>
      <c r="AK86" s="34">
        <f>RTM_IEX!L86</f>
        <v>24.1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5.78</v>
      </c>
      <c r="AB87" s="75">
        <f>-STOA!R87</f>
        <v>0</v>
      </c>
      <c r="AC87">
        <f t="shared" si="3"/>
        <v>0.28492800000000001</v>
      </c>
      <c r="AD87">
        <f t="shared" si="4"/>
        <v>33.635072000000001</v>
      </c>
      <c r="AE87">
        <f>'IDT-1'!D87</f>
        <v>0</v>
      </c>
      <c r="AF87" s="24"/>
      <c r="AG87">
        <f t="shared" si="5"/>
        <v>33.635072000000001</v>
      </c>
      <c r="AI87" s="34">
        <f>PXIL!L87</f>
        <v>0</v>
      </c>
      <c r="AJ87" s="34">
        <f>PXIL!R87</f>
        <v>0</v>
      </c>
      <c r="AK87" s="34">
        <f>RTM_IEX!L87</f>
        <v>23.14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5.78</v>
      </c>
      <c r="AB88" s="75">
        <f>-STOA!R88</f>
        <v>0</v>
      </c>
      <c r="AC88">
        <f t="shared" si="3"/>
        <v>0.28492800000000001</v>
      </c>
      <c r="AD88">
        <f t="shared" si="4"/>
        <v>33.635072000000001</v>
      </c>
      <c r="AE88">
        <f>'IDT-1'!D88</f>
        <v>0</v>
      </c>
      <c r="AF88" s="24"/>
      <c r="AG88">
        <f t="shared" si="5"/>
        <v>33.635072000000001</v>
      </c>
      <c r="AI88" s="34">
        <f>PXIL!L88</f>
        <v>0</v>
      </c>
      <c r="AJ88" s="34">
        <f>PXIL!R88</f>
        <v>0</v>
      </c>
      <c r="AK88" s="34">
        <f>RTM_IEX!L88</f>
        <v>23.14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5.78</v>
      </c>
      <c r="AB89" s="75">
        <f>-STOA!R89</f>
        <v>0</v>
      </c>
      <c r="AC89">
        <f t="shared" si="3"/>
        <v>0.26871600000000001</v>
      </c>
      <c r="AD89">
        <f t="shared" si="4"/>
        <v>31.721284000000001</v>
      </c>
      <c r="AE89">
        <f>'IDT-1'!D89</f>
        <v>0</v>
      </c>
      <c r="AF89" s="24"/>
      <c r="AG89">
        <f t="shared" si="5"/>
        <v>31.721284000000001</v>
      </c>
      <c r="AI89" s="34">
        <f>PXIL!L89</f>
        <v>0</v>
      </c>
      <c r="AJ89" s="34">
        <f>PXIL!R89</f>
        <v>0</v>
      </c>
      <c r="AK89" s="34">
        <f>RTM_IEX!L89</f>
        <v>21.21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5.78</v>
      </c>
      <c r="AB90" s="75">
        <f>-STOA!R90</f>
        <v>0</v>
      </c>
      <c r="AC90">
        <f t="shared" si="3"/>
        <v>0.26056799999999997</v>
      </c>
      <c r="AD90">
        <f t="shared" si="4"/>
        <v>30.759432</v>
      </c>
      <c r="AE90">
        <f>'IDT-1'!D90</f>
        <v>0</v>
      </c>
      <c r="AF90" s="24"/>
      <c r="AG90">
        <f t="shared" si="5"/>
        <v>30.759432</v>
      </c>
      <c r="AI90" s="34">
        <f>PXIL!L90</f>
        <v>0</v>
      </c>
      <c r="AJ90" s="34">
        <f>PXIL!R90</f>
        <v>0</v>
      </c>
      <c r="AK90" s="34">
        <f>RTM_IEX!L90</f>
        <v>20.239999999999998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5.0002363284019475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5.78</v>
      </c>
      <c r="AB91" s="75">
        <f>-STOA!R91</f>
        <v>0</v>
      </c>
      <c r="AC91">
        <f t="shared" si="3"/>
        <v>0.26056998515857632</v>
      </c>
      <c r="AD91">
        <f t="shared" si="4"/>
        <v>30.759666343243371</v>
      </c>
      <c r="AE91">
        <f>'IDT-1'!D91</f>
        <v>0</v>
      </c>
      <c r="AF91" s="24"/>
      <c r="AG91">
        <f t="shared" si="5"/>
        <v>30.759666343243371</v>
      </c>
      <c r="AI91" s="34">
        <f>PXIL!L91</f>
        <v>0</v>
      </c>
      <c r="AJ91" s="34">
        <f>PXIL!R91</f>
        <v>0</v>
      </c>
      <c r="AK91" s="34">
        <f>RTM_IEX!L91</f>
        <v>20.239999999999998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5.0002363284019475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5.78</v>
      </c>
      <c r="AB92" s="75">
        <f>-STOA!R92</f>
        <v>0</v>
      </c>
      <c r="AC92">
        <f t="shared" si="3"/>
        <v>0.23629398515857636</v>
      </c>
      <c r="AD92">
        <f t="shared" si="4"/>
        <v>27.893942343243374</v>
      </c>
      <c r="AE92">
        <f>'IDT-1'!D92</f>
        <v>0</v>
      </c>
      <c r="AF92" s="24"/>
      <c r="AG92">
        <f t="shared" si="5"/>
        <v>27.893942343243374</v>
      </c>
      <c r="AI92" s="34">
        <f>PXIL!L92</f>
        <v>0</v>
      </c>
      <c r="AJ92" s="34">
        <f>PXIL!R92</f>
        <v>0</v>
      </c>
      <c r="AK92" s="34">
        <f>RTM_IEX!L92</f>
        <v>17.350000000000001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5.0002363284019475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5.78</v>
      </c>
      <c r="AB93" s="75">
        <f>-STOA!R93</f>
        <v>0</v>
      </c>
      <c r="AC93">
        <f t="shared" si="3"/>
        <v>0.24444198515857635</v>
      </c>
      <c r="AD93">
        <f t="shared" si="4"/>
        <v>28.855794343243371</v>
      </c>
      <c r="AE93">
        <f>'IDT-1'!D93</f>
        <v>0</v>
      </c>
      <c r="AF93" s="24"/>
      <c r="AG93">
        <f t="shared" si="5"/>
        <v>28.855794343243371</v>
      </c>
      <c r="AI93" s="34">
        <f>PXIL!L93</f>
        <v>0</v>
      </c>
      <c r="AJ93" s="34">
        <f>PXIL!R93</f>
        <v>0</v>
      </c>
      <c r="AK93" s="34">
        <f>RTM_IEX!L93</f>
        <v>18.32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5.0002363284019475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5.78</v>
      </c>
      <c r="AB94" s="75">
        <f>-STOA!R94</f>
        <v>0</v>
      </c>
      <c r="AC94">
        <f t="shared" si="3"/>
        <v>0.22822998515857634</v>
      </c>
      <c r="AD94">
        <f t="shared" si="4"/>
        <v>26.942006343243371</v>
      </c>
      <c r="AE94">
        <f>'IDT-1'!D94</f>
        <v>0</v>
      </c>
      <c r="AF94" s="24"/>
      <c r="AG94">
        <f t="shared" si="5"/>
        <v>26.942006343243371</v>
      </c>
      <c r="AI94" s="34">
        <f>PXIL!L94</f>
        <v>0</v>
      </c>
      <c r="AJ94" s="34">
        <f>PXIL!R94</f>
        <v>0</v>
      </c>
      <c r="AK94" s="34">
        <f>RTM_IEX!L94</f>
        <v>16.39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5.78</v>
      </c>
      <c r="AB95" s="75">
        <f>-STOA!R95</f>
        <v>0</v>
      </c>
      <c r="AC95">
        <f t="shared" si="3"/>
        <v>0.21604994435442801</v>
      </c>
      <c r="AD95">
        <f t="shared" si="4"/>
        <v>25.504181526410814</v>
      </c>
      <c r="AE95">
        <f>'IDT-1'!D95</f>
        <v>0</v>
      </c>
      <c r="AF95" s="24"/>
      <c r="AG95">
        <f t="shared" si="5"/>
        <v>25.504181526410814</v>
      </c>
      <c r="AI95" s="34">
        <f>PXIL!L95</f>
        <v>0</v>
      </c>
      <c r="AJ95" s="34">
        <f>PXIL!R95</f>
        <v>0</v>
      </c>
      <c r="AK95" s="34">
        <f>RTM_IEX!L95</f>
        <v>14.94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5.78</v>
      </c>
      <c r="AB96" s="75">
        <f>-STOA!R96</f>
        <v>0</v>
      </c>
      <c r="AC96">
        <f t="shared" si="3"/>
        <v>0.20714594435442801</v>
      </c>
      <c r="AD96">
        <f t="shared" si="4"/>
        <v>24.453085526410813</v>
      </c>
      <c r="AE96">
        <f>'IDT-1'!D96</f>
        <v>0</v>
      </c>
      <c r="AF96" s="24"/>
      <c r="AG96">
        <f t="shared" si="5"/>
        <v>24.453085526410813</v>
      </c>
      <c r="AI96" s="34">
        <f>PXIL!L96</f>
        <v>0</v>
      </c>
      <c r="AJ96" s="34">
        <f>PXIL!R96</f>
        <v>0</v>
      </c>
      <c r="AK96" s="34">
        <f>RTM_IEX!L96</f>
        <v>13.88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5.78</v>
      </c>
      <c r="AB97" s="75">
        <f>-STOA!R97</f>
        <v>0</v>
      </c>
      <c r="AC97">
        <f t="shared" si="3"/>
        <v>0.18933794435442802</v>
      </c>
      <c r="AD97">
        <f t="shared" si="4"/>
        <v>22.350893526410815</v>
      </c>
      <c r="AE97">
        <f>'IDT-1'!D97</f>
        <v>0</v>
      </c>
      <c r="AF97" s="24"/>
      <c r="AG97">
        <f t="shared" si="5"/>
        <v>22.350893526410815</v>
      </c>
      <c r="AI97" s="34">
        <f>PXIL!L97</f>
        <v>0</v>
      </c>
      <c r="AJ97" s="34">
        <f>PXIL!R97</f>
        <v>0</v>
      </c>
      <c r="AK97" s="34">
        <f>RTM_IEX!L97</f>
        <v>11.76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5.78</v>
      </c>
      <c r="AB98" s="75">
        <f>-STOA!R98</f>
        <v>0</v>
      </c>
      <c r="AC98">
        <f t="shared" si="3"/>
        <v>0.17152994435442803</v>
      </c>
      <c r="AD98">
        <f t="shared" si="4"/>
        <v>20.248701526410812</v>
      </c>
      <c r="AE98">
        <f>'IDT-1'!D98</f>
        <v>0</v>
      </c>
      <c r="AF98" s="24"/>
      <c r="AG98">
        <f t="shared" si="5"/>
        <v>20.248701526410812</v>
      </c>
      <c r="AI98" s="34">
        <f>PXIL!L98</f>
        <v>0</v>
      </c>
      <c r="AJ98" s="34">
        <f>PXIL!R98</f>
        <v>0</v>
      </c>
      <c r="AK98" s="34">
        <f>RTM_IEX!L98</f>
        <v>9.64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0.11940212436469587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4.2889999999999998E-2</v>
      </c>
      <c r="Z99" s="34">
        <f t="shared" si="6"/>
        <v>0</v>
      </c>
      <c r="AA99" s="75">
        <f t="shared" si="6"/>
        <v>0.17746499999999985</v>
      </c>
      <c r="AB99" s="75">
        <f t="shared" si="6"/>
        <v>0</v>
      </c>
      <c r="AC99">
        <f t="shared" si="6"/>
        <v>5.3853418446634426E-3</v>
      </c>
      <c r="AD99">
        <f t="shared" si="6"/>
        <v>0.63572678252003256</v>
      </c>
      <c r="AE99">
        <f t="shared" ref="AE99:AT99" si="7">SUM(AE3:AE98)/4000</f>
        <v>0</v>
      </c>
      <c r="AG99">
        <f t="shared" si="7"/>
        <v>0.63572678252003256</v>
      </c>
      <c r="AI99">
        <f t="shared" si="7"/>
        <v>0</v>
      </c>
      <c r="AJ99">
        <f t="shared" si="7"/>
        <v>0</v>
      </c>
      <c r="AK99">
        <f t="shared" si="7"/>
        <v>0.25896000000000002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4.2394999999999995E-2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45295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9.6408679999999993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5.59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0.12793929119999997</v>
      </c>
      <c r="AD3">
        <f>SUM(B3:AB3,AI3:AT3)-AC3</f>
        <v>15.102928708799999</v>
      </c>
      <c r="AE3">
        <v>0</v>
      </c>
      <c r="AF3" s="24"/>
      <c r="AG3">
        <f>SUM(AD3:AF3)</f>
        <v>15.102928708799999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9.6408679999999993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4.53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0.11903529119999998</v>
      </c>
      <c r="AD4">
        <f t="shared" ref="AD4:AD67" si="1">SUM(B4:AB4,AI4:AT4)-AC4</f>
        <v>14.051832708799999</v>
      </c>
      <c r="AE4">
        <v>0</v>
      </c>
      <c r="AF4" s="24"/>
      <c r="AG4">
        <f t="shared" ref="AG4:AG67" si="2">SUM(AD4:AF4)</f>
        <v>14.051832708799999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9.6408679999999993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3.86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0.11340729119999998</v>
      </c>
      <c r="AD5">
        <f t="shared" si="1"/>
        <v>13.387460708799999</v>
      </c>
      <c r="AE5">
        <v>0</v>
      </c>
      <c r="AF5" s="24"/>
      <c r="AG5">
        <f t="shared" si="2"/>
        <v>13.387460708799999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9.6408679999999993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2.99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0.10609929119999999</v>
      </c>
      <c r="AD6">
        <f t="shared" si="1"/>
        <v>12.5247687088</v>
      </c>
      <c r="AE6">
        <v>0</v>
      </c>
      <c r="AF6" s="24"/>
      <c r="AG6">
        <f t="shared" si="2"/>
        <v>12.5247687088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9.6408679999999993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1.74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0.13608729119999999</v>
      </c>
      <c r="AD7">
        <f t="shared" si="1"/>
        <v>16.064780708800001</v>
      </c>
      <c r="AE7">
        <v>0</v>
      </c>
      <c r="AF7" s="24"/>
      <c r="AG7">
        <f t="shared" si="2"/>
        <v>16.064780708800001</v>
      </c>
      <c r="AI7" s="34">
        <f>PXIL!M7</f>
        <v>0</v>
      </c>
      <c r="AJ7" s="34">
        <f>PXIL!S7</f>
        <v>0</v>
      </c>
      <c r="AK7" s="34">
        <f>RTM_IEX!M7</f>
        <v>4.82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9.6408679999999993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1.54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0.1344072912</v>
      </c>
      <c r="AD8">
        <f t="shared" si="1"/>
        <v>15.8664607088</v>
      </c>
      <c r="AE8">
        <v>0</v>
      </c>
      <c r="AF8" s="24"/>
      <c r="AG8">
        <f t="shared" si="2"/>
        <v>15.8664607088</v>
      </c>
      <c r="AI8" s="34">
        <f>PXIL!M8</f>
        <v>0</v>
      </c>
      <c r="AJ8" s="34">
        <f>PXIL!S8</f>
        <v>0</v>
      </c>
      <c r="AK8" s="34">
        <f>RTM_IEX!M8</f>
        <v>4.82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9.6408679999999993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2.5099999999999998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0.14255529119999999</v>
      </c>
      <c r="AD9">
        <f t="shared" si="1"/>
        <v>16.828312708799999</v>
      </c>
      <c r="AE9">
        <v>0</v>
      </c>
      <c r="AF9" s="24"/>
      <c r="AG9">
        <f t="shared" si="2"/>
        <v>16.828312708799999</v>
      </c>
      <c r="AI9" s="34">
        <f>PXIL!M9</f>
        <v>0</v>
      </c>
      <c r="AJ9" s="34">
        <f>PXIL!S9</f>
        <v>0</v>
      </c>
      <c r="AK9" s="34">
        <f>RTM_IEX!M9</f>
        <v>4.82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9.6408679999999993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1.54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0.1344072912</v>
      </c>
      <c r="AD10">
        <f t="shared" si="1"/>
        <v>15.8664607088</v>
      </c>
      <c r="AE10">
        <v>0</v>
      </c>
      <c r="AF10" s="24"/>
      <c r="AG10">
        <f t="shared" si="2"/>
        <v>15.8664607088</v>
      </c>
      <c r="AI10" s="34">
        <f>PXIL!M10</f>
        <v>0</v>
      </c>
      <c r="AJ10" s="34">
        <f>PXIL!S10</f>
        <v>0</v>
      </c>
      <c r="AK10" s="34">
        <f>RTM_IEX!M10</f>
        <v>4.82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9.6408679999999993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0.48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0.12550329120000001</v>
      </c>
      <c r="AD11">
        <f t="shared" si="1"/>
        <v>14.815364708800001</v>
      </c>
      <c r="AE11">
        <v>0</v>
      </c>
      <c r="AF11" s="24"/>
      <c r="AG11">
        <f t="shared" si="2"/>
        <v>14.815364708800001</v>
      </c>
      <c r="AI11" s="34">
        <f>PXIL!M11</f>
        <v>0</v>
      </c>
      <c r="AJ11" s="34">
        <f>PXIL!S11</f>
        <v>0</v>
      </c>
      <c r="AK11" s="34">
        <f>RTM_IEX!M11</f>
        <v>4.82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9.6408679999999993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2.02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0.13843929119999998</v>
      </c>
      <c r="AD12">
        <f t="shared" si="1"/>
        <v>16.3424287088</v>
      </c>
      <c r="AE12">
        <v>0</v>
      </c>
      <c r="AF12" s="24"/>
      <c r="AG12">
        <f t="shared" si="2"/>
        <v>16.3424287088</v>
      </c>
      <c r="AI12" s="34">
        <f>PXIL!M12</f>
        <v>0</v>
      </c>
      <c r="AJ12" s="34">
        <f>PXIL!S12</f>
        <v>0</v>
      </c>
      <c r="AK12" s="34">
        <f>RTM_IEX!M12</f>
        <v>4.82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9.6408679999999993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2.5099999999999998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0.14255529119999999</v>
      </c>
      <c r="AD13">
        <f t="shared" si="1"/>
        <v>16.828312708799999</v>
      </c>
      <c r="AE13">
        <v>0</v>
      </c>
      <c r="AF13" s="24"/>
      <c r="AG13">
        <f t="shared" si="2"/>
        <v>16.828312708799999</v>
      </c>
      <c r="AI13" s="34">
        <f>PXIL!M13</f>
        <v>0</v>
      </c>
      <c r="AJ13" s="34">
        <f>PXIL!S13</f>
        <v>0</v>
      </c>
      <c r="AK13" s="34">
        <f>RTM_IEX!M13</f>
        <v>4.82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9.6408679999999993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3.18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0.14818329119999998</v>
      </c>
      <c r="AD14">
        <f t="shared" si="1"/>
        <v>17.492684708799999</v>
      </c>
      <c r="AE14">
        <v>0</v>
      </c>
      <c r="AF14" s="24"/>
      <c r="AG14">
        <f t="shared" si="2"/>
        <v>17.492684708799999</v>
      </c>
      <c r="AI14" s="34">
        <f>PXIL!M14</f>
        <v>0</v>
      </c>
      <c r="AJ14" s="34">
        <f>PXIL!S14</f>
        <v>0</v>
      </c>
      <c r="AK14" s="34">
        <f>RTM_IEX!M14</f>
        <v>4.82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9.6408679999999993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1.45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0.13365129119999999</v>
      </c>
      <c r="AD15">
        <f t="shared" si="1"/>
        <v>15.777216708799999</v>
      </c>
      <c r="AE15">
        <v>0</v>
      </c>
      <c r="AF15" s="24"/>
      <c r="AG15">
        <f t="shared" si="2"/>
        <v>15.777216708799999</v>
      </c>
      <c r="AI15" s="34">
        <f>PXIL!M15</f>
        <v>0</v>
      </c>
      <c r="AJ15" s="34">
        <f>PXIL!S15</f>
        <v>0</v>
      </c>
      <c r="AK15" s="34">
        <f>RTM_IEX!M15</f>
        <v>4.82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9.6408679999999993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1.35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0.13281129119999999</v>
      </c>
      <c r="AD16">
        <f t="shared" si="1"/>
        <v>15.6780567088</v>
      </c>
      <c r="AE16">
        <v>0</v>
      </c>
      <c r="AF16" s="24"/>
      <c r="AG16">
        <f t="shared" si="2"/>
        <v>15.6780567088</v>
      </c>
      <c r="AI16" s="34">
        <f>PXIL!M16</f>
        <v>0</v>
      </c>
      <c r="AJ16" s="34">
        <f>PXIL!S16</f>
        <v>0</v>
      </c>
      <c r="AK16" s="34">
        <f>RTM_IEX!M16</f>
        <v>4.82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9.6408679999999993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1.45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0.13365129119999999</v>
      </c>
      <c r="AD17">
        <f t="shared" si="1"/>
        <v>15.777216708799999</v>
      </c>
      <c r="AE17">
        <v>0</v>
      </c>
      <c r="AF17" s="24"/>
      <c r="AG17">
        <f t="shared" si="2"/>
        <v>15.777216708799999</v>
      </c>
      <c r="AI17" s="34">
        <f>PXIL!M17</f>
        <v>0</v>
      </c>
      <c r="AJ17" s="34">
        <f>PXIL!S17</f>
        <v>0</v>
      </c>
      <c r="AK17" s="34">
        <f>RTM_IEX!M17</f>
        <v>4.82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9.6408679999999993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1.64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0.13524729120000001</v>
      </c>
      <c r="AD18">
        <f t="shared" si="1"/>
        <v>15.965620708799998</v>
      </c>
      <c r="AE18">
        <v>0</v>
      </c>
      <c r="AF18" s="24"/>
      <c r="AG18">
        <f t="shared" si="2"/>
        <v>15.965620708799998</v>
      </c>
      <c r="AI18" s="34">
        <f>PXIL!M18</f>
        <v>0</v>
      </c>
      <c r="AJ18" s="34">
        <f>PXIL!S18</f>
        <v>0</v>
      </c>
      <c r="AK18" s="34">
        <f>RTM_IEX!M18</f>
        <v>4.82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9.6408679999999993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2.12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0.13927929119999999</v>
      </c>
      <c r="AD19">
        <f t="shared" si="1"/>
        <v>16.441588708799998</v>
      </c>
      <c r="AE19">
        <v>0</v>
      </c>
      <c r="AF19" s="24"/>
      <c r="AG19">
        <f t="shared" si="2"/>
        <v>16.441588708799998</v>
      </c>
      <c r="AI19" s="34">
        <f>PXIL!M19</f>
        <v>0</v>
      </c>
      <c r="AJ19" s="34">
        <f>PXIL!S19</f>
        <v>0</v>
      </c>
      <c r="AK19" s="34">
        <f>RTM_IEX!M19</f>
        <v>4.82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9.6408679999999993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2.6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0.1433112912</v>
      </c>
      <c r="AD20">
        <f t="shared" si="1"/>
        <v>16.917556708799999</v>
      </c>
      <c r="AE20">
        <v>0</v>
      </c>
      <c r="AF20" s="24"/>
      <c r="AG20">
        <f t="shared" si="2"/>
        <v>16.917556708799999</v>
      </c>
      <c r="AI20" s="34">
        <f>PXIL!M20</f>
        <v>0</v>
      </c>
      <c r="AJ20" s="34">
        <f>PXIL!S20</f>
        <v>0</v>
      </c>
      <c r="AK20" s="34">
        <f>RTM_IEX!M20</f>
        <v>4.82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9.6408679999999993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2.12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0.13927929119999999</v>
      </c>
      <c r="AD21">
        <f t="shared" si="1"/>
        <v>16.441588708799998</v>
      </c>
      <c r="AE21">
        <v>0</v>
      </c>
      <c r="AF21" s="24"/>
      <c r="AG21">
        <f t="shared" si="2"/>
        <v>16.441588708799998</v>
      </c>
      <c r="AI21" s="34">
        <f>PXIL!M21</f>
        <v>0</v>
      </c>
      <c r="AJ21" s="34">
        <f>PXIL!S21</f>
        <v>0</v>
      </c>
      <c r="AK21" s="34">
        <f>RTM_IEX!M21</f>
        <v>4.82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9.6408679999999993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2.89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0.14574729119999999</v>
      </c>
      <c r="AD22">
        <f t="shared" si="1"/>
        <v>17.205120708799999</v>
      </c>
      <c r="AE22">
        <v>0</v>
      </c>
      <c r="AF22" s="24"/>
      <c r="AG22">
        <f t="shared" si="2"/>
        <v>17.205120708799999</v>
      </c>
      <c r="AI22" s="34">
        <f>PXIL!M22</f>
        <v>0</v>
      </c>
      <c r="AJ22" s="34">
        <f>PXIL!S22</f>
        <v>0</v>
      </c>
      <c r="AK22" s="34">
        <f>RTM_IEX!M22</f>
        <v>4.82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9.6408679999999993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2.31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0.1408752912</v>
      </c>
      <c r="AD23">
        <f t="shared" si="1"/>
        <v>16.6299927088</v>
      </c>
      <c r="AE23">
        <v>0</v>
      </c>
      <c r="AF23" s="24"/>
      <c r="AG23">
        <f t="shared" si="2"/>
        <v>16.6299927088</v>
      </c>
      <c r="AI23" s="34">
        <f>PXIL!M23</f>
        <v>0</v>
      </c>
      <c r="AJ23" s="34">
        <f>PXIL!S23</f>
        <v>0</v>
      </c>
      <c r="AK23" s="34">
        <f>RTM_IEX!M23</f>
        <v>4.82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9.6408679999999993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0.13843929119999998</v>
      </c>
      <c r="AD24">
        <f t="shared" si="1"/>
        <v>16.3424287088</v>
      </c>
      <c r="AE24">
        <v>0</v>
      </c>
      <c r="AF24" s="24"/>
      <c r="AG24">
        <f t="shared" si="2"/>
        <v>16.3424287088</v>
      </c>
      <c r="AI24" s="34">
        <f>PXIL!M24</f>
        <v>0</v>
      </c>
      <c r="AJ24" s="34">
        <f>PXIL!S24</f>
        <v>0</v>
      </c>
      <c r="AK24" s="34">
        <f>RTM_IEX!M24</f>
        <v>4.82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2.02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9.6408679999999993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0.1497792912</v>
      </c>
      <c r="AD25">
        <f t="shared" si="1"/>
        <v>17.681088708799997</v>
      </c>
      <c r="AE25">
        <v>0</v>
      </c>
      <c r="AF25" s="24"/>
      <c r="AG25">
        <f t="shared" si="2"/>
        <v>17.681088708799997</v>
      </c>
      <c r="AI25" s="34">
        <f>PXIL!M25</f>
        <v>0</v>
      </c>
      <c r="AJ25" s="34">
        <f>PXIL!S25</f>
        <v>0</v>
      </c>
      <c r="AK25" s="34">
        <f>RTM_IEX!M25</f>
        <v>4.82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3.37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9.6408679999999993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0.1473432912</v>
      </c>
      <c r="AD26">
        <f t="shared" si="1"/>
        <v>17.393524708800001</v>
      </c>
      <c r="AE26">
        <v>0</v>
      </c>
      <c r="AF26" s="24"/>
      <c r="AG26">
        <f t="shared" si="2"/>
        <v>17.393524708800001</v>
      </c>
      <c r="AI26" s="34">
        <f>PXIL!M26</f>
        <v>0</v>
      </c>
      <c r="AJ26" s="34">
        <f>PXIL!S26</f>
        <v>0</v>
      </c>
      <c r="AK26" s="34">
        <f>RTM_IEX!M26</f>
        <v>4.82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3.08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9.6408679999999993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0.14902329119999996</v>
      </c>
      <c r="AD27">
        <f t="shared" si="1"/>
        <v>17.5918447088</v>
      </c>
      <c r="AE27">
        <v>0</v>
      </c>
      <c r="AF27" s="24"/>
      <c r="AG27">
        <f t="shared" si="2"/>
        <v>17.5918447088</v>
      </c>
      <c r="AI27" s="34">
        <f>PXIL!M27</f>
        <v>0</v>
      </c>
      <c r="AJ27" s="34">
        <f>PXIL!S27</f>
        <v>0</v>
      </c>
      <c r="AK27" s="34">
        <f>RTM_IEX!M27</f>
        <v>4.82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3.28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9.6408679999999993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0.16355529119999998</v>
      </c>
      <c r="AD28">
        <f t="shared" si="1"/>
        <v>19.307312708799998</v>
      </c>
      <c r="AE28">
        <v>0</v>
      </c>
      <c r="AF28" s="24"/>
      <c r="AG28">
        <f t="shared" si="2"/>
        <v>19.307312708799998</v>
      </c>
      <c r="AI28" s="34">
        <f>PXIL!M28</f>
        <v>0</v>
      </c>
      <c r="AJ28" s="34">
        <f>PXIL!S28</f>
        <v>0</v>
      </c>
      <c r="AK28" s="34">
        <f>RTM_IEX!M28</f>
        <v>4.82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5.01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9.6408679999999993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0.1652352912</v>
      </c>
      <c r="AD29">
        <f t="shared" si="1"/>
        <v>19.5056327088</v>
      </c>
      <c r="AE29">
        <v>0</v>
      </c>
      <c r="AF29" s="24"/>
      <c r="AG29">
        <f t="shared" si="2"/>
        <v>19.5056327088</v>
      </c>
      <c r="AI29" s="34">
        <f>PXIL!M29</f>
        <v>0</v>
      </c>
      <c r="AJ29" s="34">
        <f>PXIL!S29</f>
        <v>0</v>
      </c>
      <c r="AK29" s="34">
        <f>RTM_IEX!M29</f>
        <v>4.82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5.21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9.6408679999999993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0.16195929119999999</v>
      </c>
      <c r="AD30">
        <f t="shared" si="1"/>
        <v>19.118908708799999</v>
      </c>
      <c r="AE30">
        <v>0</v>
      </c>
      <c r="AF30" s="24"/>
      <c r="AG30">
        <f t="shared" si="2"/>
        <v>19.118908708799999</v>
      </c>
      <c r="AI30" s="34">
        <f>PXIL!M30</f>
        <v>0</v>
      </c>
      <c r="AJ30" s="34">
        <f>PXIL!S30</f>
        <v>0</v>
      </c>
      <c r="AK30" s="34">
        <f>RTM_IEX!M30</f>
        <v>4.82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4.82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9.6408679999999993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0.15868329119999997</v>
      </c>
      <c r="AD31">
        <f t="shared" si="1"/>
        <v>18.732184708799998</v>
      </c>
      <c r="AE31">
        <v>0</v>
      </c>
      <c r="AF31" s="24"/>
      <c r="AG31">
        <f t="shared" si="2"/>
        <v>18.732184708799998</v>
      </c>
      <c r="AI31" s="34">
        <f>PXIL!M31</f>
        <v>0</v>
      </c>
      <c r="AJ31" s="34">
        <f>PXIL!S31</f>
        <v>0</v>
      </c>
      <c r="AK31" s="34">
        <f>RTM_IEX!M31</f>
        <v>4.82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4.43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9.6408679999999993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0.7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0.1528872912</v>
      </c>
      <c r="AD32">
        <f t="shared" si="1"/>
        <v>18.047980708800001</v>
      </c>
      <c r="AE32">
        <v>0</v>
      </c>
      <c r="AF32" s="24"/>
      <c r="AG32">
        <f t="shared" si="2"/>
        <v>18.047980708800001</v>
      </c>
      <c r="AI32" s="34">
        <f>PXIL!M32</f>
        <v>0</v>
      </c>
      <c r="AJ32" s="34">
        <f>PXIL!S32</f>
        <v>0</v>
      </c>
      <c r="AK32" s="34">
        <f>RTM_IEX!M32</f>
        <v>5.1100000000000003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2.75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9.6408679999999993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2.44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0.15028329119999997</v>
      </c>
      <c r="AD33">
        <f t="shared" si="1"/>
        <v>17.740584708799997</v>
      </c>
      <c r="AE33">
        <v>0</v>
      </c>
      <c r="AF33" s="24"/>
      <c r="AG33">
        <f t="shared" si="2"/>
        <v>17.740584708799997</v>
      </c>
      <c r="AI33" s="34">
        <f>PXIL!M33</f>
        <v>0</v>
      </c>
      <c r="AJ33" s="34">
        <f>PXIL!S33</f>
        <v>0</v>
      </c>
      <c r="AK33" s="34">
        <f>RTM_IEX!M33</f>
        <v>5.81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9.6408679999999993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0.44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0.11668329119999998</v>
      </c>
      <c r="AD34">
        <f t="shared" si="1"/>
        <v>13.7741847088</v>
      </c>
      <c r="AE34">
        <v>0</v>
      </c>
      <c r="AF34" s="24"/>
      <c r="AG34">
        <f t="shared" si="2"/>
        <v>13.7741847088</v>
      </c>
      <c r="AI34" s="34">
        <f>PXIL!M34</f>
        <v>0</v>
      </c>
      <c r="AJ34" s="34">
        <f>PXIL!S34</f>
        <v>0</v>
      </c>
      <c r="AK34" s="34">
        <f>RTM_IEX!M34</f>
        <v>3.81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9.6408679999999993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0.54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0.10366329120000001</v>
      </c>
      <c r="AD35">
        <f t="shared" si="1"/>
        <v>12.2372047088</v>
      </c>
      <c r="AE35">
        <v>0</v>
      </c>
      <c r="AF35" s="24"/>
      <c r="AG35">
        <f t="shared" si="2"/>
        <v>12.2372047088</v>
      </c>
      <c r="AI35" s="34">
        <f>PXIL!M35</f>
        <v>0</v>
      </c>
      <c r="AJ35" s="34">
        <f>PXIL!S35</f>
        <v>0</v>
      </c>
      <c r="AK35" s="34">
        <f>RTM_IEX!M35</f>
        <v>2.16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9.6408679999999993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0.04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9.9967291199999975E-2</v>
      </c>
      <c r="AD36">
        <f t="shared" si="1"/>
        <v>11.800900708799999</v>
      </c>
      <c r="AE36">
        <v>0</v>
      </c>
      <c r="AF36" s="24"/>
      <c r="AG36">
        <f t="shared" si="2"/>
        <v>11.800900708799999</v>
      </c>
      <c r="AI36" s="34">
        <f>PXIL!M36</f>
        <v>0</v>
      </c>
      <c r="AJ36" s="34">
        <f>PXIL!S36</f>
        <v>0</v>
      </c>
      <c r="AK36" s="34">
        <f>RTM_IEX!M36</f>
        <v>2.2200000000000002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9.6408679999999993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9.2071291199999988E-2</v>
      </c>
      <c r="AD37">
        <f t="shared" si="1"/>
        <v>10.8687967088</v>
      </c>
      <c r="AE37">
        <v>0</v>
      </c>
      <c r="AF37" s="24"/>
      <c r="AG37">
        <f t="shared" si="2"/>
        <v>10.8687967088</v>
      </c>
      <c r="AI37" s="34">
        <f>PXIL!M37</f>
        <v>0</v>
      </c>
      <c r="AJ37" s="34">
        <f>PXIL!S37</f>
        <v>0</v>
      </c>
      <c r="AK37" s="34">
        <f>RTM_IEX!M37</f>
        <v>1.32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9.6408679999999993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0.59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9.4339291199999994E-2</v>
      </c>
      <c r="AD38">
        <f t="shared" si="1"/>
        <v>11.136528708799998</v>
      </c>
      <c r="AE38">
        <v>0</v>
      </c>
      <c r="AF38" s="24"/>
      <c r="AG38">
        <f t="shared" si="2"/>
        <v>11.136528708799998</v>
      </c>
      <c r="AI38" s="34">
        <f>PXIL!M38</f>
        <v>0</v>
      </c>
      <c r="AJ38" s="34">
        <f>PXIL!S38</f>
        <v>0</v>
      </c>
      <c r="AK38" s="34">
        <f>RTM_IEX!M38</f>
        <v>1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9.6408679999999993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0.64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9.2659291199999994E-2</v>
      </c>
      <c r="AD39">
        <f t="shared" si="1"/>
        <v>10.9382087088</v>
      </c>
      <c r="AE39">
        <v>0</v>
      </c>
      <c r="AF39" s="24"/>
      <c r="AG39">
        <f t="shared" si="2"/>
        <v>10.9382087088</v>
      </c>
      <c r="AI39" s="34">
        <f>PXIL!M39</f>
        <v>0</v>
      </c>
      <c r="AJ39" s="34">
        <f>PXIL!S39</f>
        <v>0</v>
      </c>
      <c r="AK39" s="34">
        <f>RTM_IEX!M39</f>
        <v>0.75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9.6408679999999993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1.1200000000000001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9.6439291199999985E-2</v>
      </c>
      <c r="AD40">
        <f t="shared" si="1"/>
        <v>11.3844287088</v>
      </c>
      <c r="AE40">
        <v>0</v>
      </c>
      <c r="AF40" s="24"/>
      <c r="AG40">
        <f t="shared" si="2"/>
        <v>11.3844287088</v>
      </c>
      <c r="AI40" s="34">
        <f>PXIL!M40</f>
        <v>0</v>
      </c>
      <c r="AJ40" s="34">
        <f>PXIL!S40</f>
        <v>0</v>
      </c>
      <c r="AK40" s="34">
        <f>RTM_IEX!M40</f>
        <v>0.72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9.6408679999999993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1.34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9.7111291199999991E-2</v>
      </c>
      <c r="AD41">
        <f t="shared" si="1"/>
        <v>11.4637567088</v>
      </c>
      <c r="AE41">
        <v>0</v>
      </c>
      <c r="AF41" s="24"/>
      <c r="AG41">
        <f t="shared" si="2"/>
        <v>11.4637567088</v>
      </c>
      <c r="AI41" s="34">
        <f>PXIL!M41</f>
        <v>0</v>
      </c>
      <c r="AJ41" s="34">
        <f>PXIL!S41</f>
        <v>0</v>
      </c>
      <c r="AK41" s="34">
        <f>RTM_IEX!M41</f>
        <v>0.57999999999999996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9.6408679999999993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1.21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9.4843291199999985E-2</v>
      </c>
      <c r="AD42">
        <f t="shared" si="1"/>
        <v>11.196024708799998</v>
      </c>
      <c r="AE42">
        <v>0</v>
      </c>
      <c r="AF42" s="24"/>
      <c r="AG42">
        <f t="shared" si="2"/>
        <v>11.196024708799998</v>
      </c>
      <c r="AI42" s="34">
        <f>PXIL!M42</f>
        <v>0</v>
      </c>
      <c r="AJ42" s="34">
        <f>PXIL!S42</f>
        <v>0</v>
      </c>
      <c r="AK42" s="34">
        <f>RTM_IEX!M42</f>
        <v>0.44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9.6408679999999993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1.9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9.9883291199999988E-2</v>
      </c>
      <c r="AD43">
        <f t="shared" si="1"/>
        <v>11.7909847088</v>
      </c>
      <c r="AE43">
        <v>0</v>
      </c>
      <c r="AF43" s="24"/>
      <c r="AG43">
        <f t="shared" si="2"/>
        <v>11.7909847088</v>
      </c>
      <c r="AI43" s="34">
        <f>PXIL!M43</f>
        <v>0</v>
      </c>
      <c r="AJ43" s="34">
        <f>PXIL!S43</f>
        <v>0</v>
      </c>
      <c r="AK43" s="34">
        <f>RTM_IEX!M43</f>
        <v>0.35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9.6408679999999993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2.0099999999999998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0.10089129119999998</v>
      </c>
      <c r="AD44">
        <f t="shared" si="1"/>
        <v>11.909976708799999</v>
      </c>
      <c r="AE44">
        <v>0</v>
      </c>
      <c r="AF44" s="24"/>
      <c r="AG44">
        <f t="shared" si="2"/>
        <v>11.909976708799999</v>
      </c>
      <c r="AI44" s="34">
        <f>PXIL!M44</f>
        <v>0</v>
      </c>
      <c r="AJ44" s="34">
        <f>PXIL!S44</f>
        <v>0</v>
      </c>
      <c r="AK44" s="34">
        <f>RTM_IEX!M44</f>
        <v>0.36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9.6408679999999993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3.37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0.11323929119999998</v>
      </c>
      <c r="AD45">
        <f t="shared" si="1"/>
        <v>13.3676287088</v>
      </c>
      <c r="AE45">
        <v>0</v>
      </c>
      <c r="AF45" s="24"/>
      <c r="AG45">
        <f t="shared" si="2"/>
        <v>13.3676287088</v>
      </c>
      <c r="AI45" s="34">
        <f>PXIL!M45</f>
        <v>0</v>
      </c>
      <c r="AJ45" s="34">
        <f>PXIL!S45</f>
        <v>0</v>
      </c>
      <c r="AK45" s="34">
        <f>RTM_IEX!M45</f>
        <v>0.47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9.6408679999999993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4.8499999999999996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0.12634329119999999</v>
      </c>
      <c r="AD46">
        <f t="shared" si="1"/>
        <v>14.9145247088</v>
      </c>
      <c r="AE46">
        <v>0</v>
      </c>
      <c r="AF46" s="24"/>
      <c r="AG46">
        <f t="shared" si="2"/>
        <v>14.9145247088</v>
      </c>
      <c r="AI46" s="34">
        <f>PXIL!M46</f>
        <v>0</v>
      </c>
      <c r="AJ46" s="34">
        <f>PXIL!S46</f>
        <v>0</v>
      </c>
      <c r="AK46" s="34">
        <f>RTM_IEX!M46</f>
        <v>0.55000000000000004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9.6408679999999993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5.08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0.12894729119999998</v>
      </c>
      <c r="AD47">
        <f t="shared" si="1"/>
        <v>15.221920708800001</v>
      </c>
      <c r="AE47">
        <v>0</v>
      </c>
      <c r="AF47" s="24"/>
      <c r="AG47">
        <f t="shared" si="2"/>
        <v>15.221920708800001</v>
      </c>
      <c r="AI47" s="34">
        <f>PXIL!M47</f>
        <v>0</v>
      </c>
      <c r="AJ47" s="34">
        <f>PXIL!S47</f>
        <v>0</v>
      </c>
      <c r="AK47" s="34">
        <f>RTM_IEX!M47</f>
        <v>0.63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9.6408679999999993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6.94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0.14499129119999998</v>
      </c>
      <c r="AD48">
        <f t="shared" si="1"/>
        <v>17.115876708799998</v>
      </c>
      <c r="AE48">
        <v>0</v>
      </c>
      <c r="AF48" s="24"/>
      <c r="AG48">
        <f t="shared" si="2"/>
        <v>17.115876708799998</v>
      </c>
      <c r="AI48" s="34">
        <f>PXIL!M48</f>
        <v>0</v>
      </c>
      <c r="AJ48" s="34">
        <f>PXIL!S48</f>
        <v>0</v>
      </c>
      <c r="AK48" s="34">
        <f>RTM_IEX!M48</f>
        <v>0.68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9.6408679999999993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4.53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0.12827529119999997</v>
      </c>
      <c r="AD49">
        <f t="shared" si="1"/>
        <v>15.142592708799999</v>
      </c>
      <c r="AE49">
        <v>0</v>
      </c>
      <c r="AF49" s="24"/>
      <c r="AG49">
        <f t="shared" si="2"/>
        <v>15.142592708799999</v>
      </c>
      <c r="AI49" s="34">
        <f>PXIL!M49</f>
        <v>0</v>
      </c>
      <c r="AJ49" s="34">
        <f>PXIL!S49</f>
        <v>0</v>
      </c>
      <c r="AK49" s="34">
        <f>RTM_IEX!M49</f>
        <v>1.1000000000000001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9.6408679999999993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3.95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0.1251672912</v>
      </c>
      <c r="AD50">
        <f t="shared" si="1"/>
        <v>14.775700708800001</v>
      </c>
      <c r="AE50">
        <v>0</v>
      </c>
      <c r="AF50" s="24"/>
      <c r="AG50">
        <f t="shared" si="2"/>
        <v>14.775700708800001</v>
      </c>
      <c r="AI50" s="34">
        <f>PXIL!M50</f>
        <v>0</v>
      </c>
      <c r="AJ50" s="34">
        <f>PXIL!S50</f>
        <v>0</v>
      </c>
      <c r="AK50" s="34">
        <f>RTM_IEX!M50</f>
        <v>1.31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9.6408679999999993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4.43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0.13575129119999998</v>
      </c>
      <c r="AD51">
        <f t="shared" si="1"/>
        <v>16.025116708800002</v>
      </c>
      <c r="AE51">
        <v>0</v>
      </c>
      <c r="AF51" s="24"/>
      <c r="AG51">
        <f t="shared" si="2"/>
        <v>16.025116708800002</v>
      </c>
      <c r="AI51" s="34">
        <f>PXIL!M51</f>
        <v>0</v>
      </c>
      <c r="AJ51" s="34">
        <f>PXIL!S51</f>
        <v>0</v>
      </c>
      <c r="AK51" s="34">
        <f>RTM_IEX!M51</f>
        <v>2.09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9.6408679999999993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4.24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0.13835529119999998</v>
      </c>
      <c r="AD52">
        <f t="shared" si="1"/>
        <v>16.3325127088</v>
      </c>
      <c r="AE52">
        <v>0</v>
      </c>
      <c r="AF52" s="24"/>
      <c r="AG52">
        <f t="shared" si="2"/>
        <v>16.3325127088</v>
      </c>
      <c r="AI52" s="34">
        <f>PXIL!M52</f>
        <v>0</v>
      </c>
      <c r="AJ52" s="34">
        <f>PXIL!S52</f>
        <v>0</v>
      </c>
      <c r="AK52" s="34">
        <f>RTM_IEX!M52</f>
        <v>2.59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9.6408679999999993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3.95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0.15439929120000001</v>
      </c>
      <c r="AD53">
        <f t="shared" si="1"/>
        <v>18.226468708799999</v>
      </c>
      <c r="AE53">
        <v>0</v>
      </c>
      <c r="AF53" s="24"/>
      <c r="AG53">
        <f t="shared" si="2"/>
        <v>18.226468708799999</v>
      </c>
      <c r="AI53" s="34">
        <f>PXIL!M53</f>
        <v>0</v>
      </c>
      <c r="AJ53" s="34">
        <f>PXIL!S53</f>
        <v>0</v>
      </c>
      <c r="AK53" s="34">
        <f>RTM_IEX!M53</f>
        <v>4.79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9.6408679999999993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4.53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0.15952329119999997</v>
      </c>
      <c r="AD54">
        <f t="shared" si="1"/>
        <v>18.8313447088</v>
      </c>
      <c r="AE54">
        <v>0</v>
      </c>
      <c r="AF54" s="24"/>
      <c r="AG54">
        <f t="shared" si="2"/>
        <v>18.8313447088</v>
      </c>
      <c r="AI54" s="34">
        <f>PXIL!M54</f>
        <v>0</v>
      </c>
      <c r="AJ54" s="34">
        <f>PXIL!S54</f>
        <v>0</v>
      </c>
      <c r="AK54" s="34">
        <f>RTM_IEX!M54</f>
        <v>4.82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9.6408679999999993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0.16036329119999998</v>
      </c>
      <c r="AD55">
        <f t="shared" si="1"/>
        <v>18.930504708800001</v>
      </c>
      <c r="AE55">
        <v>0</v>
      </c>
      <c r="AF55" s="24"/>
      <c r="AG55">
        <f t="shared" si="2"/>
        <v>18.930504708800001</v>
      </c>
      <c r="AI55" s="34">
        <f>PXIL!M55</f>
        <v>0</v>
      </c>
      <c r="AJ55" s="34">
        <f>PXIL!S55</f>
        <v>0</v>
      </c>
      <c r="AK55" s="34">
        <f>RTM_IEX!M55</f>
        <v>4.82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4.63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9.6408679999999993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0.15465129119999999</v>
      </c>
      <c r="AD56">
        <f t="shared" si="1"/>
        <v>18.2562167088</v>
      </c>
      <c r="AE56">
        <v>0</v>
      </c>
      <c r="AF56" s="24"/>
      <c r="AG56">
        <f t="shared" si="2"/>
        <v>18.2562167088</v>
      </c>
      <c r="AI56" s="34">
        <f>PXIL!M56</f>
        <v>0</v>
      </c>
      <c r="AJ56" s="34">
        <f>PXIL!S56</f>
        <v>0</v>
      </c>
      <c r="AK56" s="34">
        <f>RTM_IEX!M56</f>
        <v>4.82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3.95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9.6408679999999993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0.1652352912</v>
      </c>
      <c r="AD57">
        <f t="shared" si="1"/>
        <v>19.5056327088</v>
      </c>
      <c r="AE57">
        <v>0</v>
      </c>
      <c r="AF57" s="24"/>
      <c r="AG57">
        <f t="shared" si="2"/>
        <v>19.5056327088</v>
      </c>
      <c r="AI57" s="34">
        <f>PXIL!M57</f>
        <v>0</v>
      </c>
      <c r="AJ57" s="34">
        <f>PXIL!S57</f>
        <v>0</v>
      </c>
      <c r="AK57" s="34">
        <f>RTM_IEX!M57</f>
        <v>4.82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5.21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9.6408679999999993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0.16036329119999998</v>
      </c>
      <c r="AD58">
        <f t="shared" si="1"/>
        <v>18.930504708800001</v>
      </c>
      <c r="AE58">
        <v>0</v>
      </c>
      <c r="AF58" s="24"/>
      <c r="AG58">
        <f t="shared" si="2"/>
        <v>18.930504708800001</v>
      </c>
      <c r="AI58" s="34">
        <f>PXIL!M58</f>
        <v>0</v>
      </c>
      <c r="AJ58" s="34">
        <f>PXIL!S58</f>
        <v>0</v>
      </c>
      <c r="AK58" s="34">
        <f>RTM_IEX!M58</f>
        <v>4.82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4.63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9.6408679999999993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5.49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0.16758729119999999</v>
      </c>
      <c r="AD59">
        <f t="shared" si="1"/>
        <v>19.7832807088</v>
      </c>
      <c r="AE59">
        <v>0</v>
      </c>
      <c r="AF59" s="24"/>
      <c r="AG59">
        <f t="shared" si="2"/>
        <v>19.7832807088</v>
      </c>
      <c r="AI59" s="34">
        <f>PXIL!M59</f>
        <v>0</v>
      </c>
      <c r="AJ59" s="34">
        <f>PXIL!S59</f>
        <v>0</v>
      </c>
      <c r="AK59" s="34">
        <f>RTM_IEX!M59</f>
        <v>4.82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9.6408679999999993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6.46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0.17573529119999998</v>
      </c>
      <c r="AD60">
        <f t="shared" si="1"/>
        <v>20.7451327088</v>
      </c>
      <c r="AE60">
        <v>0</v>
      </c>
      <c r="AF60" s="24"/>
      <c r="AG60">
        <f t="shared" si="2"/>
        <v>20.7451327088</v>
      </c>
      <c r="AI60" s="34">
        <f>PXIL!M60</f>
        <v>0</v>
      </c>
      <c r="AJ60" s="34">
        <f>PXIL!S60</f>
        <v>0</v>
      </c>
      <c r="AK60" s="34">
        <f>RTM_IEX!M60</f>
        <v>4.82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9.6408679999999993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8.39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0.19194729119999998</v>
      </c>
      <c r="AD61">
        <f t="shared" si="1"/>
        <v>22.658920708799997</v>
      </c>
      <c r="AE61">
        <v>0</v>
      </c>
      <c r="AF61" s="24"/>
      <c r="AG61">
        <f t="shared" si="2"/>
        <v>22.658920708799997</v>
      </c>
      <c r="AI61" s="34">
        <f>PXIL!M61</f>
        <v>0</v>
      </c>
      <c r="AJ61" s="34">
        <f>PXIL!S61</f>
        <v>0</v>
      </c>
      <c r="AK61" s="34">
        <f>RTM_IEX!M61</f>
        <v>4.82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9.6408679999999993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7.13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0.1813632912</v>
      </c>
      <c r="AD62">
        <f t="shared" si="1"/>
        <v>21.4095047088</v>
      </c>
      <c r="AE62">
        <v>0</v>
      </c>
      <c r="AF62" s="24"/>
      <c r="AG62">
        <f t="shared" si="2"/>
        <v>21.4095047088</v>
      </c>
      <c r="AI62" s="34">
        <f>PXIL!M62</f>
        <v>0</v>
      </c>
      <c r="AJ62" s="34">
        <f>PXIL!S62</f>
        <v>0</v>
      </c>
      <c r="AK62" s="34">
        <f>RTM_IEX!M62</f>
        <v>4.82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9.6408679999999993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7.81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0.18707529119999999</v>
      </c>
      <c r="AD63">
        <f t="shared" si="1"/>
        <v>22.083792708800001</v>
      </c>
      <c r="AE63">
        <v>0</v>
      </c>
      <c r="AF63" s="24"/>
      <c r="AG63">
        <f t="shared" si="2"/>
        <v>22.083792708800001</v>
      </c>
      <c r="AI63" s="34">
        <f>PXIL!M63</f>
        <v>0</v>
      </c>
      <c r="AJ63" s="34">
        <f>PXIL!S63</f>
        <v>0</v>
      </c>
      <c r="AK63" s="34">
        <f>RTM_IEX!M63</f>
        <v>4.82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9.6408679999999993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5.4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0.16683129119999998</v>
      </c>
      <c r="AD64">
        <f t="shared" si="1"/>
        <v>19.694036708799999</v>
      </c>
      <c r="AE64">
        <v>0</v>
      </c>
      <c r="AF64" s="24"/>
      <c r="AG64">
        <f t="shared" si="2"/>
        <v>19.694036708799999</v>
      </c>
      <c r="AI64" s="34">
        <f>PXIL!M64</f>
        <v>0</v>
      </c>
      <c r="AJ64" s="34">
        <f>PXIL!S64</f>
        <v>0</v>
      </c>
      <c r="AK64" s="34">
        <f>RTM_IEX!M64</f>
        <v>4.82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9.6408679999999993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7.33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0.18304329119999999</v>
      </c>
      <c r="AD65">
        <f t="shared" si="1"/>
        <v>21.607824708799999</v>
      </c>
      <c r="AE65">
        <v>0</v>
      </c>
      <c r="AF65" s="24"/>
      <c r="AG65">
        <f t="shared" si="2"/>
        <v>21.607824708799999</v>
      </c>
      <c r="AI65" s="34">
        <f>PXIL!M65</f>
        <v>0</v>
      </c>
      <c r="AJ65" s="34">
        <f>PXIL!S65</f>
        <v>0</v>
      </c>
      <c r="AK65" s="34">
        <f>RTM_IEX!M65</f>
        <v>4.82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9.6408679999999993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0.20244729119999999</v>
      </c>
      <c r="AD66">
        <f t="shared" si="1"/>
        <v>23.8984207088</v>
      </c>
      <c r="AE66">
        <v>0</v>
      </c>
      <c r="AF66" s="24"/>
      <c r="AG66">
        <f t="shared" si="2"/>
        <v>23.8984207088</v>
      </c>
      <c r="AI66" s="34">
        <f>PXIL!M66</f>
        <v>0</v>
      </c>
      <c r="AJ66" s="34">
        <f>PXIL!S66</f>
        <v>0</v>
      </c>
      <c r="AK66" s="34">
        <f>RTM_IEX!M66</f>
        <v>4.92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9.5399999999999991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9.6408679999999993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0.19152729119999998</v>
      </c>
      <c r="AD67">
        <f t="shared" si="1"/>
        <v>22.609340708799998</v>
      </c>
      <c r="AE67">
        <v>0</v>
      </c>
      <c r="AF67" s="24"/>
      <c r="AG67">
        <f t="shared" si="2"/>
        <v>22.609340708799998</v>
      </c>
      <c r="AI67" s="34">
        <f>PXIL!M67</f>
        <v>0</v>
      </c>
      <c r="AJ67" s="34">
        <f>PXIL!S67</f>
        <v>0</v>
      </c>
      <c r="AK67" s="34">
        <f>RTM_IEX!M67</f>
        <v>3.62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9.5399999999999991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9.6408679999999993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0.87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0.17682729119999996</v>
      </c>
      <c r="AD68">
        <f t="shared" ref="AD68:AD98" si="4">SUM(B68:AB68,AI68:AT68)-AC68</f>
        <v>20.874040708799999</v>
      </c>
      <c r="AE68">
        <v>0</v>
      </c>
      <c r="AF68" s="24"/>
      <c r="AG68">
        <f t="shared" ref="AG68:AG98" si="5">SUM(AD68:AF68)</f>
        <v>20.874040708799999</v>
      </c>
      <c r="AI68" s="34">
        <f>PXIL!M68</f>
        <v>0</v>
      </c>
      <c r="AJ68" s="34">
        <f>PXIL!S68</f>
        <v>0</v>
      </c>
      <c r="AK68" s="34">
        <f>RTM_IEX!M68</f>
        <v>2.65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7.89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9.6408679999999993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5.9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0.16498329119999999</v>
      </c>
      <c r="AD69">
        <f t="shared" si="4"/>
        <v>19.475884708800002</v>
      </c>
      <c r="AE69">
        <v>0</v>
      </c>
      <c r="AF69" s="24"/>
      <c r="AG69">
        <f t="shared" si="5"/>
        <v>19.475884708800002</v>
      </c>
      <c r="AI69" s="34">
        <f>PXIL!M69</f>
        <v>0</v>
      </c>
      <c r="AJ69" s="34">
        <f>PXIL!S69</f>
        <v>0</v>
      </c>
      <c r="AK69" s="34">
        <f>RTM_IEX!M69</f>
        <v>1.39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2.71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9.6408679999999993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3.79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0.14457129119999998</v>
      </c>
      <c r="AD70">
        <f t="shared" si="4"/>
        <v>17.066296708800003</v>
      </c>
      <c r="AE70">
        <v>0</v>
      </c>
      <c r="AF70" s="24"/>
      <c r="AG70">
        <f t="shared" si="5"/>
        <v>17.066296708800003</v>
      </c>
      <c r="AI70" s="34">
        <f>PXIL!M70</f>
        <v>0</v>
      </c>
      <c r="AJ70" s="34">
        <f>PXIL!S70</f>
        <v>0</v>
      </c>
      <c r="AK70" s="34">
        <f>RTM_IEX!M70</f>
        <v>1.4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2.38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9.6408679999999993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2.75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0.11869929119999999</v>
      </c>
      <c r="AD71">
        <f t="shared" si="4"/>
        <v>14.012168708799999</v>
      </c>
      <c r="AE71">
        <v>0</v>
      </c>
      <c r="AF71" s="24"/>
      <c r="AG71">
        <f t="shared" si="5"/>
        <v>14.012168708799999</v>
      </c>
      <c r="AI71" s="34">
        <f>PXIL!M71</f>
        <v>0</v>
      </c>
      <c r="AJ71" s="34">
        <f>PXIL!S71</f>
        <v>0</v>
      </c>
      <c r="AK71" s="34">
        <f>RTM_IEX!M71</f>
        <v>0.92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0.82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9.6408679999999993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1.6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0.11130729119999998</v>
      </c>
      <c r="AD72">
        <f t="shared" si="4"/>
        <v>13.139560708799999</v>
      </c>
      <c r="AE72">
        <v>0</v>
      </c>
      <c r="AF72" s="24"/>
      <c r="AG72">
        <f t="shared" si="5"/>
        <v>13.139560708799999</v>
      </c>
      <c r="AI72" s="34">
        <f>PXIL!M72</f>
        <v>0</v>
      </c>
      <c r="AJ72" s="34">
        <f>PXIL!S72</f>
        <v>0</v>
      </c>
      <c r="AK72" s="34">
        <f>RTM_IEX!M72</f>
        <v>1.32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0.69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9.6408679999999993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1.1399999999999999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0.10492329119999999</v>
      </c>
      <c r="AD73">
        <f t="shared" si="4"/>
        <v>12.385944708799999</v>
      </c>
      <c r="AE73">
        <v>0</v>
      </c>
      <c r="AF73" s="24"/>
      <c r="AG73">
        <f t="shared" si="5"/>
        <v>12.385944708799999</v>
      </c>
      <c r="AI73" s="34">
        <f>PXIL!M73</f>
        <v>0</v>
      </c>
      <c r="AJ73" s="34">
        <f>PXIL!S73</f>
        <v>0</v>
      </c>
      <c r="AK73" s="34">
        <f>RTM_IEX!M73</f>
        <v>1.26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0.45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9.6408679999999993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1.5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0.11256729119999999</v>
      </c>
      <c r="AD74">
        <f t="shared" si="4"/>
        <v>13.2883007088</v>
      </c>
      <c r="AE74">
        <v>0</v>
      </c>
      <c r="AF74" s="24"/>
      <c r="AG74">
        <f t="shared" si="5"/>
        <v>13.2883007088</v>
      </c>
      <c r="AI74" s="34">
        <f>PXIL!M74</f>
        <v>0</v>
      </c>
      <c r="AJ74" s="34">
        <f>PXIL!S74</f>
        <v>0</v>
      </c>
      <c r="AK74" s="34">
        <f>RTM_IEX!M74</f>
        <v>1.69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0.56999999999999995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9.6408679999999993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2.56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0.1183632912</v>
      </c>
      <c r="AD75">
        <f t="shared" si="4"/>
        <v>13.972504708799999</v>
      </c>
      <c r="AE75">
        <v>0</v>
      </c>
      <c r="AF75" s="24"/>
      <c r="AG75">
        <f t="shared" si="5"/>
        <v>13.972504708799999</v>
      </c>
      <c r="AI75" s="34">
        <f>PXIL!M75</f>
        <v>0</v>
      </c>
      <c r="AJ75" s="34">
        <f>PXIL!S75</f>
        <v>0</v>
      </c>
      <c r="AK75" s="34">
        <f>RTM_IEX!M75</f>
        <v>1.38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0.51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9.6408679999999993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1.85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0.11013129119999998</v>
      </c>
      <c r="AD76">
        <f t="shared" si="4"/>
        <v>13.0007367088</v>
      </c>
      <c r="AE76">
        <v>0</v>
      </c>
      <c r="AF76" s="24"/>
      <c r="AG76">
        <f t="shared" si="5"/>
        <v>13.0007367088</v>
      </c>
      <c r="AI76" s="34">
        <f>PXIL!M76</f>
        <v>0</v>
      </c>
      <c r="AJ76" s="34">
        <f>PXIL!S76</f>
        <v>0</v>
      </c>
      <c r="AK76" s="34">
        <f>RTM_IEX!M76</f>
        <v>1.24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0.38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9.6408679999999993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2.8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0.12147129119999997</v>
      </c>
      <c r="AD77">
        <f t="shared" si="4"/>
        <v>14.339396708799997</v>
      </c>
      <c r="AE77">
        <v>0</v>
      </c>
      <c r="AF77" s="24"/>
      <c r="AG77">
        <f t="shared" si="5"/>
        <v>14.339396708799997</v>
      </c>
      <c r="AI77" s="34">
        <f>PXIL!M77</f>
        <v>0</v>
      </c>
      <c r="AJ77" s="34">
        <f>PXIL!S77</f>
        <v>0</v>
      </c>
      <c r="AK77" s="34">
        <f>RTM_IEX!M77</f>
        <v>1.52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0.5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9.6408679999999993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3.24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0.12499929119999999</v>
      </c>
      <c r="AD78">
        <f t="shared" si="4"/>
        <v>14.7558687088</v>
      </c>
      <c r="AE78">
        <v>0</v>
      </c>
      <c r="AF78" s="24"/>
      <c r="AG78">
        <f t="shared" si="5"/>
        <v>14.7558687088</v>
      </c>
      <c r="AI78" s="34">
        <f>PXIL!M78</f>
        <v>0</v>
      </c>
      <c r="AJ78" s="34">
        <f>PXIL!S78</f>
        <v>0</v>
      </c>
      <c r="AK78" s="34">
        <f>RTM_IEX!M78</f>
        <v>1.5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0.5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9.6408679999999993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3.97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0.1276032912</v>
      </c>
      <c r="AD79">
        <f t="shared" si="4"/>
        <v>15.0632647088</v>
      </c>
      <c r="AE79">
        <v>0</v>
      </c>
      <c r="AF79" s="24"/>
      <c r="AG79">
        <f t="shared" si="5"/>
        <v>15.0632647088</v>
      </c>
      <c r="AI79" s="34">
        <f>PXIL!M79</f>
        <v>0</v>
      </c>
      <c r="AJ79" s="34">
        <f>PXIL!S79</f>
        <v>0</v>
      </c>
      <c r="AK79" s="34">
        <f>RTM_IEX!M79</f>
        <v>1.58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9.6408679999999993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5.14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0.13776729119999997</v>
      </c>
      <c r="AD80">
        <f t="shared" si="4"/>
        <v>16.2631007088</v>
      </c>
      <c r="AE80">
        <v>0</v>
      </c>
      <c r="AF80" s="24"/>
      <c r="AG80">
        <f t="shared" si="5"/>
        <v>16.2631007088</v>
      </c>
      <c r="AI80" s="34">
        <f>PXIL!M80</f>
        <v>0</v>
      </c>
      <c r="AJ80" s="34">
        <f>PXIL!S80</f>
        <v>0</v>
      </c>
      <c r="AK80" s="34">
        <f>RTM_IEX!M80</f>
        <v>1.62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9.6408679999999993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7.84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0.16153929119999999</v>
      </c>
      <c r="AD81">
        <f t="shared" si="4"/>
        <v>19.069328708800001</v>
      </c>
      <c r="AE81">
        <v>0</v>
      </c>
      <c r="AF81" s="24"/>
      <c r="AG81">
        <f t="shared" si="5"/>
        <v>19.069328708800001</v>
      </c>
      <c r="AI81" s="34">
        <f>PXIL!M81</f>
        <v>0</v>
      </c>
      <c r="AJ81" s="34">
        <f>PXIL!S81</f>
        <v>0</v>
      </c>
      <c r="AK81" s="34">
        <f>RTM_IEX!M81</f>
        <v>1.75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9.6408679999999993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9.52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0.17397129119999999</v>
      </c>
      <c r="AD82">
        <f t="shared" si="4"/>
        <v>20.536896708800001</v>
      </c>
      <c r="AE82">
        <v>0</v>
      </c>
      <c r="AF82" s="24"/>
      <c r="AG82">
        <f t="shared" si="5"/>
        <v>20.536896708800001</v>
      </c>
      <c r="AI82" s="34">
        <f>PXIL!M82</f>
        <v>0</v>
      </c>
      <c r="AJ82" s="34">
        <f>PXIL!S82</f>
        <v>0</v>
      </c>
      <c r="AK82" s="34">
        <f>RTM_IEX!M82</f>
        <v>1.55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9.6408679999999993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9.5399999999999991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0.17993529119999996</v>
      </c>
      <c r="AD83">
        <f t="shared" si="4"/>
        <v>21.240932708799999</v>
      </c>
      <c r="AE83">
        <v>0</v>
      </c>
      <c r="AF83" s="24"/>
      <c r="AG83">
        <f t="shared" si="5"/>
        <v>21.240932708799999</v>
      </c>
      <c r="AI83" s="34">
        <f>PXIL!M83</f>
        <v>0</v>
      </c>
      <c r="AJ83" s="34">
        <f>PXIL!S83</f>
        <v>0</v>
      </c>
      <c r="AK83" s="34">
        <f>RTM_IEX!M83</f>
        <v>2.2400000000000002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9.6408679999999993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9.5399999999999991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0.19245129119999996</v>
      </c>
      <c r="AD84">
        <f t="shared" si="4"/>
        <v>22.718416708799996</v>
      </c>
      <c r="AE84">
        <v>0</v>
      </c>
      <c r="AF84" s="24"/>
      <c r="AG84">
        <f t="shared" si="5"/>
        <v>22.718416708799996</v>
      </c>
      <c r="AI84" s="34">
        <f>PXIL!M84</f>
        <v>0</v>
      </c>
      <c r="AJ84" s="34">
        <f>PXIL!S84</f>
        <v>0</v>
      </c>
      <c r="AK84" s="34">
        <f>RTM_IEX!M84</f>
        <v>3.73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9.6408679999999993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9.5399999999999991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0.20244729119999996</v>
      </c>
      <c r="AD85">
        <f t="shared" si="4"/>
        <v>23.8984207088</v>
      </c>
      <c r="AE85">
        <v>0</v>
      </c>
      <c r="AF85" s="24"/>
      <c r="AG85">
        <f t="shared" si="5"/>
        <v>23.8984207088</v>
      </c>
      <c r="AI85" s="34">
        <f>PXIL!M85</f>
        <v>0</v>
      </c>
      <c r="AJ85" s="34">
        <f>PXIL!S85</f>
        <v>0</v>
      </c>
      <c r="AK85" s="34">
        <f>RTM_IEX!M85</f>
        <v>4.92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9.6408679999999993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9.5399999999999991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0.20244729119999996</v>
      </c>
      <c r="AD86">
        <f t="shared" si="4"/>
        <v>23.8984207088</v>
      </c>
      <c r="AE86">
        <v>0</v>
      </c>
      <c r="AF86" s="24"/>
      <c r="AG86">
        <f t="shared" si="5"/>
        <v>23.8984207088</v>
      </c>
      <c r="AI86" s="34">
        <f>PXIL!M86</f>
        <v>0</v>
      </c>
      <c r="AJ86" s="34">
        <f>PXIL!S86</f>
        <v>0</v>
      </c>
      <c r="AK86" s="34">
        <f>RTM_IEX!M86</f>
        <v>4.92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9.6408679999999993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8.48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0.19270329119999999</v>
      </c>
      <c r="AD87">
        <f t="shared" si="4"/>
        <v>22.748164708800001</v>
      </c>
      <c r="AE87">
        <v>0</v>
      </c>
      <c r="AF87" s="24"/>
      <c r="AG87">
        <f t="shared" si="5"/>
        <v>22.748164708800001</v>
      </c>
      <c r="AI87" s="34">
        <f>PXIL!M87</f>
        <v>0</v>
      </c>
      <c r="AJ87" s="34">
        <f>PXIL!S87</f>
        <v>0</v>
      </c>
      <c r="AK87" s="34">
        <f>RTM_IEX!M87</f>
        <v>4.82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9.6408679999999993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7.33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0.18304329119999999</v>
      </c>
      <c r="AD88">
        <f t="shared" si="4"/>
        <v>21.607824708799999</v>
      </c>
      <c r="AE88">
        <v>0</v>
      </c>
      <c r="AF88" s="24"/>
      <c r="AG88">
        <f t="shared" si="5"/>
        <v>21.607824708799999</v>
      </c>
      <c r="AI88" s="34">
        <f>PXIL!M88</f>
        <v>0</v>
      </c>
      <c r="AJ88" s="34">
        <f>PXIL!S88</f>
        <v>0</v>
      </c>
      <c r="AK88" s="34">
        <f>RTM_IEX!M88</f>
        <v>4.82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9.6408679999999993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7.33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0.18304329119999999</v>
      </c>
      <c r="AD89">
        <f t="shared" si="4"/>
        <v>21.607824708799999</v>
      </c>
      <c r="AE89">
        <v>0</v>
      </c>
      <c r="AF89" s="24"/>
      <c r="AG89">
        <f t="shared" si="5"/>
        <v>21.607824708799999</v>
      </c>
      <c r="AI89" s="34">
        <f>PXIL!M89</f>
        <v>0</v>
      </c>
      <c r="AJ89" s="34">
        <f>PXIL!S89</f>
        <v>0</v>
      </c>
      <c r="AK89" s="34">
        <f>RTM_IEX!M89</f>
        <v>4.82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9.6408679999999993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8.1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0.18951129119999999</v>
      </c>
      <c r="AD90">
        <f t="shared" si="4"/>
        <v>22.3713567088</v>
      </c>
      <c r="AE90">
        <v>0</v>
      </c>
      <c r="AF90" s="24"/>
      <c r="AG90">
        <f t="shared" si="5"/>
        <v>22.3713567088</v>
      </c>
      <c r="AI90" s="34">
        <f>PXIL!M90</f>
        <v>0</v>
      </c>
      <c r="AJ90" s="34">
        <f>PXIL!S90</f>
        <v>0</v>
      </c>
      <c r="AK90" s="34">
        <f>RTM_IEX!M90</f>
        <v>4.82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9.6408679999999993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7.33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0.18304329119999999</v>
      </c>
      <c r="AD91">
        <f t="shared" si="4"/>
        <v>21.607824708799999</v>
      </c>
      <c r="AE91">
        <v>0</v>
      </c>
      <c r="AF91" s="24"/>
      <c r="AG91">
        <f t="shared" si="5"/>
        <v>21.607824708799999</v>
      </c>
      <c r="AI91" s="34">
        <f>PXIL!M91</f>
        <v>0</v>
      </c>
      <c r="AJ91" s="34">
        <f>PXIL!S91</f>
        <v>0</v>
      </c>
      <c r="AK91" s="34">
        <f>RTM_IEX!M91</f>
        <v>4.82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9.6408679999999993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8.19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0.19026729119999997</v>
      </c>
      <c r="AD92">
        <f t="shared" si="4"/>
        <v>22.460600708799998</v>
      </c>
      <c r="AE92">
        <v>0</v>
      </c>
      <c r="AF92" s="24"/>
      <c r="AG92">
        <f t="shared" si="5"/>
        <v>22.460600708799998</v>
      </c>
      <c r="AI92" s="34">
        <f>PXIL!M92</f>
        <v>0</v>
      </c>
      <c r="AJ92" s="34">
        <f>PXIL!S92</f>
        <v>0</v>
      </c>
      <c r="AK92" s="34">
        <f>RTM_IEX!M92</f>
        <v>4.82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9.6408679999999993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7.71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0.18623529119999999</v>
      </c>
      <c r="AD93">
        <f t="shared" si="4"/>
        <v>21.9846327088</v>
      </c>
      <c r="AE93">
        <v>0</v>
      </c>
      <c r="AF93" s="24"/>
      <c r="AG93">
        <f t="shared" si="5"/>
        <v>21.9846327088</v>
      </c>
      <c r="AI93" s="34">
        <f>PXIL!M93</f>
        <v>0</v>
      </c>
      <c r="AJ93" s="34">
        <f>PXIL!S93</f>
        <v>0</v>
      </c>
      <c r="AK93" s="34">
        <f>RTM_IEX!M93</f>
        <v>4.82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9.6408679999999993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6.27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0.17413929119999999</v>
      </c>
      <c r="AD94">
        <f t="shared" si="4"/>
        <v>20.556728708800001</v>
      </c>
      <c r="AE94">
        <v>0</v>
      </c>
      <c r="AF94" s="24"/>
      <c r="AG94">
        <f t="shared" si="5"/>
        <v>20.556728708800001</v>
      </c>
      <c r="AI94" s="34">
        <f>PXIL!M94</f>
        <v>0</v>
      </c>
      <c r="AJ94" s="34">
        <f>PXIL!S94</f>
        <v>0</v>
      </c>
      <c r="AK94" s="34">
        <f>RTM_IEX!M94</f>
        <v>4.82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9.6408679999999993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7.13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0.1813632912</v>
      </c>
      <c r="AD95">
        <f t="shared" si="4"/>
        <v>21.4095047088</v>
      </c>
      <c r="AE95">
        <v>0</v>
      </c>
      <c r="AF95" s="24"/>
      <c r="AG95">
        <f t="shared" si="5"/>
        <v>21.4095047088</v>
      </c>
      <c r="AI95" s="34">
        <f>PXIL!M95</f>
        <v>0</v>
      </c>
      <c r="AJ95" s="34">
        <f>PXIL!S95</f>
        <v>0</v>
      </c>
      <c r="AK95" s="34">
        <f>RTM_IEX!M95</f>
        <v>4.82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9.6408679999999993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6.75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0.17817129119999997</v>
      </c>
      <c r="AD96">
        <f t="shared" si="4"/>
        <v>21.032696708799996</v>
      </c>
      <c r="AE96">
        <v>0</v>
      </c>
      <c r="AF96" s="24"/>
      <c r="AG96">
        <f t="shared" si="5"/>
        <v>21.032696708799996</v>
      </c>
      <c r="AI96" s="34">
        <f>PXIL!M96</f>
        <v>0</v>
      </c>
      <c r="AJ96" s="34">
        <f>PXIL!S96</f>
        <v>0</v>
      </c>
      <c r="AK96" s="34">
        <f>RTM_IEX!M96</f>
        <v>4.82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9.6408679999999993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4.92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0.1627992912</v>
      </c>
      <c r="AD97">
        <f t="shared" si="4"/>
        <v>19.218068708800001</v>
      </c>
      <c r="AE97">
        <v>0</v>
      </c>
      <c r="AF97" s="24"/>
      <c r="AG97">
        <f t="shared" si="5"/>
        <v>19.218068708800001</v>
      </c>
      <c r="AI97" s="34">
        <f>PXIL!M97</f>
        <v>0</v>
      </c>
      <c r="AJ97" s="34">
        <f>PXIL!S97</f>
        <v>0</v>
      </c>
      <c r="AK97" s="34">
        <f>RTM_IEX!M97</f>
        <v>4.82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9.6408679999999993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5.1100000000000003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0.16439529119999999</v>
      </c>
      <c r="AD98">
        <f t="shared" si="4"/>
        <v>19.406472708799999</v>
      </c>
      <c r="AE98">
        <v>0</v>
      </c>
      <c r="AF98" s="24"/>
      <c r="AG98">
        <f t="shared" si="5"/>
        <v>19.406472708799999</v>
      </c>
      <c r="AI98" s="34">
        <f>PXIL!M98</f>
        <v>0</v>
      </c>
      <c r="AJ98" s="34">
        <f>PXIL!S98</f>
        <v>0</v>
      </c>
      <c r="AK98" s="34">
        <f>RTM_IEX!M98</f>
        <v>4.82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0.23138083199999962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8.3637499999999976E-2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3.5092749888000012E-3</v>
      </c>
      <c r="AD99">
        <f t="shared" si="6"/>
        <v>0.4142615570112001</v>
      </c>
      <c r="AE99">
        <f t="shared" ref="AE99:AT99" si="8">SUM(AE3:AE98)/4000</f>
        <v>0</v>
      </c>
      <c r="AG99">
        <f t="shared" si="8"/>
        <v>0.4142615570112001</v>
      </c>
      <c r="AI99">
        <f t="shared" si="8"/>
        <v>0</v>
      </c>
      <c r="AJ99">
        <f t="shared" si="8"/>
        <v>0</v>
      </c>
      <c r="AK99">
        <f t="shared" si="8"/>
        <v>8.0534999999999954E-2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2.2217499999999994E-2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45295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'[1]04'!B5</f>
        <v>265</v>
      </c>
      <c r="C3" s="16">
        <f>'[1]04'!C5</f>
        <v>0</v>
      </c>
      <c r="D3" s="16">
        <f>'[1]04'!D5</f>
        <v>75</v>
      </c>
      <c r="E3" s="16">
        <f>'[1]04'!E5</f>
        <v>0</v>
      </c>
      <c r="F3" s="15">
        <f>SUM(B3:E3)</f>
        <v>340</v>
      </c>
      <c r="G3" s="15">
        <f>'[1]04'!H5</f>
        <v>0</v>
      </c>
      <c r="H3" s="16">
        <f>'[1]04'!I5</f>
        <v>0</v>
      </c>
      <c r="I3" s="16">
        <f>'[1]04'!J5</f>
        <v>0</v>
      </c>
      <c r="J3" s="16">
        <f>'[1]04'!K5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'[1]04'!B6</f>
        <v>265</v>
      </c>
      <c r="C4" s="16">
        <f>'[1]04'!C6</f>
        <v>0</v>
      </c>
      <c r="D4" s="16">
        <f>'[1]04'!D6</f>
        <v>75</v>
      </c>
      <c r="E4" s="16">
        <f>'[1]04'!E6</f>
        <v>0</v>
      </c>
      <c r="F4" s="15">
        <f>SUM(B4:E4)</f>
        <v>340</v>
      </c>
      <c r="G4" s="15">
        <f>'[1]04'!H6</f>
        <v>0</v>
      </c>
      <c r="H4" s="16">
        <f>'[1]04'!I6</f>
        <v>0</v>
      </c>
      <c r="I4" s="16">
        <f>'[1]04'!J6</f>
        <v>0</v>
      </c>
      <c r="J4" s="16">
        <f>'[1]04'!K6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'[1]04'!B7</f>
        <v>265</v>
      </c>
      <c r="C5" s="16">
        <f>'[1]04'!C7</f>
        <v>0</v>
      </c>
      <c r="D5" s="16">
        <f>'[1]04'!D7</f>
        <v>75</v>
      </c>
      <c r="E5" s="16">
        <f>'[1]04'!E7</f>
        <v>0</v>
      </c>
      <c r="F5" s="15">
        <f t="shared" ref="F5:F68" si="6">SUM(B5:E5)</f>
        <v>340</v>
      </c>
      <c r="G5" s="15">
        <f>'[1]04'!H7</f>
        <v>0</v>
      </c>
      <c r="H5" s="16">
        <f>'[1]04'!I7</f>
        <v>0</v>
      </c>
      <c r="I5" s="16">
        <f>'[1]04'!J7</f>
        <v>0</v>
      </c>
      <c r="J5" s="16">
        <f>'[1]04'!K7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'[1]04'!B8</f>
        <v>265</v>
      </c>
      <c r="C6" s="16">
        <f>'[1]04'!C8</f>
        <v>0</v>
      </c>
      <c r="D6" s="16">
        <f>'[1]04'!D8</f>
        <v>75</v>
      </c>
      <c r="E6" s="16">
        <f>'[1]04'!E8</f>
        <v>0</v>
      </c>
      <c r="F6" s="15">
        <f t="shared" si="6"/>
        <v>340</v>
      </c>
      <c r="G6" s="15">
        <f>'[1]04'!H8</f>
        <v>0</v>
      </c>
      <c r="H6" s="16">
        <f>'[1]04'!I8</f>
        <v>0</v>
      </c>
      <c r="I6" s="16">
        <f>'[1]04'!J8</f>
        <v>0</v>
      </c>
      <c r="J6" s="16">
        <f>'[1]04'!K8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'[1]04'!B9</f>
        <v>265</v>
      </c>
      <c r="C7" s="16">
        <f>'[1]04'!C9</f>
        <v>0</v>
      </c>
      <c r="D7" s="16">
        <f>'[1]04'!D9</f>
        <v>75</v>
      </c>
      <c r="E7" s="16">
        <f>'[1]04'!E9</f>
        <v>0</v>
      </c>
      <c r="F7" s="15">
        <f t="shared" si="6"/>
        <v>340</v>
      </c>
      <c r="G7" s="15">
        <f>'[1]04'!H9</f>
        <v>0</v>
      </c>
      <c r="H7" s="16">
        <f>'[1]04'!I9</f>
        <v>0</v>
      </c>
      <c r="I7" s="16">
        <f>'[1]04'!J9</f>
        <v>0</v>
      </c>
      <c r="J7" s="16">
        <f>'[1]04'!K9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'[1]04'!B10</f>
        <v>265</v>
      </c>
      <c r="C8" s="16">
        <f>'[1]04'!C10</f>
        <v>0</v>
      </c>
      <c r="D8" s="16">
        <f>'[1]04'!D10</f>
        <v>75</v>
      </c>
      <c r="E8" s="16">
        <f>'[1]04'!E10</f>
        <v>0</v>
      </c>
      <c r="F8" s="15">
        <f t="shared" si="6"/>
        <v>340</v>
      </c>
      <c r="G8" s="15">
        <f>'[1]04'!H10</f>
        <v>0</v>
      </c>
      <c r="H8" s="16">
        <f>'[1]04'!I10</f>
        <v>0</v>
      </c>
      <c r="I8" s="16">
        <f>'[1]04'!J10</f>
        <v>0</v>
      </c>
      <c r="J8" s="16">
        <f>'[1]04'!K10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'[1]04'!B11</f>
        <v>265</v>
      </c>
      <c r="C9" s="16">
        <f>'[1]04'!C11</f>
        <v>0</v>
      </c>
      <c r="D9" s="16">
        <f>'[1]04'!D11</f>
        <v>75</v>
      </c>
      <c r="E9" s="16">
        <f>'[1]04'!E11</f>
        <v>0</v>
      </c>
      <c r="F9" s="15">
        <f t="shared" si="6"/>
        <v>340</v>
      </c>
      <c r="G9" s="15">
        <f>'[1]04'!H11</f>
        <v>0</v>
      </c>
      <c r="H9" s="16">
        <f>'[1]04'!I11</f>
        <v>0</v>
      </c>
      <c r="I9" s="16">
        <f>'[1]04'!J11</f>
        <v>0</v>
      </c>
      <c r="J9" s="16">
        <f>'[1]04'!K11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'[1]04'!B12</f>
        <v>265</v>
      </c>
      <c r="C10" s="16">
        <f>'[1]04'!C12</f>
        <v>0</v>
      </c>
      <c r="D10" s="16">
        <f>'[1]04'!D12</f>
        <v>75</v>
      </c>
      <c r="E10" s="16">
        <f>'[1]04'!E12</f>
        <v>0</v>
      </c>
      <c r="F10" s="15">
        <f t="shared" si="6"/>
        <v>340</v>
      </c>
      <c r="G10" s="15">
        <f>'[1]04'!H12</f>
        <v>0</v>
      </c>
      <c r="H10" s="16">
        <f>'[1]04'!I12</f>
        <v>0</v>
      </c>
      <c r="I10" s="16">
        <f>'[1]04'!J12</f>
        <v>0</v>
      </c>
      <c r="J10" s="16">
        <f>'[1]04'!K12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'[1]04'!B13</f>
        <v>265</v>
      </c>
      <c r="C11" s="16">
        <f>'[1]04'!C13</f>
        <v>0</v>
      </c>
      <c r="D11" s="16">
        <f>'[1]04'!D13</f>
        <v>75</v>
      </c>
      <c r="E11" s="16">
        <f>'[1]04'!E13</f>
        <v>0</v>
      </c>
      <c r="F11" s="15">
        <f t="shared" si="6"/>
        <v>340</v>
      </c>
      <c r="G11" s="15">
        <f>'[1]04'!H13</f>
        <v>0</v>
      </c>
      <c r="H11" s="16">
        <f>'[1]04'!I13</f>
        <v>0</v>
      </c>
      <c r="I11" s="16">
        <f>'[1]04'!J13</f>
        <v>0</v>
      </c>
      <c r="J11" s="16">
        <f>'[1]04'!K13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'[1]04'!B14</f>
        <v>265</v>
      </c>
      <c r="C12" s="16">
        <f>'[1]04'!C14</f>
        <v>0</v>
      </c>
      <c r="D12" s="16">
        <f>'[1]04'!D14</f>
        <v>75</v>
      </c>
      <c r="E12" s="16">
        <f>'[1]04'!E14</f>
        <v>0</v>
      </c>
      <c r="F12" s="15">
        <f t="shared" si="6"/>
        <v>340</v>
      </c>
      <c r="G12" s="15">
        <f>'[1]04'!H14</f>
        <v>0</v>
      </c>
      <c r="H12" s="16">
        <f>'[1]04'!I14</f>
        <v>0</v>
      </c>
      <c r="I12" s="16">
        <f>'[1]04'!J14</f>
        <v>0</v>
      </c>
      <c r="J12" s="16">
        <f>'[1]04'!K14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'[1]04'!B15</f>
        <v>265</v>
      </c>
      <c r="C13" s="16">
        <f>'[1]04'!C15</f>
        <v>0</v>
      </c>
      <c r="D13" s="16">
        <f>'[1]04'!D15</f>
        <v>75</v>
      </c>
      <c r="E13" s="16">
        <f>'[1]04'!E15</f>
        <v>0</v>
      </c>
      <c r="F13" s="15">
        <f t="shared" si="6"/>
        <v>340</v>
      </c>
      <c r="G13" s="15">
        <f>'[1]04'!H15</f>
        <v>0</v>
      </c>
      <c r="H13" s="16">
        <f>'[1]04'!I15</f>
        <v>0</v>
      </c>
      <c r="I13" s="16">
        <f>'[1]04'!J15</f>
        <v>0</v>
      </c>
      <c r="J13" s="16">
        <f>'[1]04'!K15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'[1]04'!B16</f>
        <v>265</v>
      </c>
      <c r="C14" s="16">
        <f>'[1]04'!C16</f>
        <v>0</v>
      </c>
      <c r="D14" s="16">
        <f>'[1]04'!D16</f>
        <v>75</v>
      </c>
      <c r="E14" s="16">
        <f>'[1]04'!E16</f>
        <v>0</v>
      </c>
      <c r="F14" s="15">
        <f t="shared" si="6"/>
        <v>340</v>
      </c>
      <c r="G14" s="15">
        <f>'[1]04'!H16</f>
        <v>0</v>
      </c>
      <c r="H14" s="16">
        <f>'[1]04'!I16</f>
        <v>0</v>
      </c>
      <c r="I14" s="16">
        <f>'[1]04'!J16</f>
        <v>0</v>
      </c>
      <c r="J14" s="16">
        <f>'[1]04'!K16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'[1]04'!B17</f>
        <v>265</v>
      </c>
      <c r="C15" s="16">
        <f>'[1]04'!C17</f>
        <v>0</v>
      </c>
      <c r="D15" s="16">
        <f>'[1]04'!D17</f>
        <v>75</v>
      </c>
      <c r="E15" s="16">
        <f>'[1]04'!E17</f>
        <v>0</v>
      </c>
      <c r="F15" s="15">
        <f t="shared" si="6"/>
        <v>340</v>
      </c>
      <c r="G15" s="15">
        <f>'[1]04'!H17</f>
        <v>0</v>
      </c>
      <c r="H15" s="16">
        <f>'[1]04'!I17</f>
        <v>0</v>
      </c>
      <c r="I15" s="16">
        <f>'[1]04'!J17</f>
        <v>0</v>
      </c>
      <c r="J15" s="16">
        <f>'[1]04'!K17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'[1]04'!B18</f>
        <v>265</v>
      </c>
      <c r="C16" s="16">
        <f>'[1]04'!C18</f>
        <v>0</v>
      </c>
      <c r="D16" s="16">
        <f>'[1]04'!D18</f>
        <v>75</v>
      </c>
      <c r="E16" s="16">
        <f>'[1]04'!E18</f>
        <v>0</v>
      </c>
      <c r="F16" s="15">
        <f t="shared" si="6"/>
        <v>340</v>
      </c>
      <c r="G16" s="15">
        <f>'[1]04'!H18</f>
        <v>0</v>
      </c>
      <c r="H16" s="16">
        <f>'[1]04'!I18</f>
        <v>0</v>
      </c>
      <c r="I16" s="16">
        <f>'[1]04'!J18</f>
        <v>0</v>
      </c>
      <c r="J16" s="16">
        <f>'[1]04'!K18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'[1]04'!B19</f>
        <v>265</v>
      </c>
      <c r="C17" s="16">
        <f>'[1]04'!C19</f>
        <v>0</v>
      </c>
      <c r="D17" s="16">
        <f>'[1]04'!D19</f>
        <v>75</v>
      </c>
      <c r="E17" s="16">
        <f>'[1]04'!E19</f>
        <v>0</v>
      </c>
      <c r="F17" s="15">
        <f t="shared" si="6"/>
        <v>340</v>
      </c>
      <c r="G17" s="15">
        <f>'[1]04'!H19</f>
        <v>0</v>
      </c>
      <c r="H17" s="16">
        <f>'[1]04'!I19</f>
        <v>0</v>
      </c>
      <c r="I17" s="16">
        <f>'[1]04'!J19</f>
        <v>0</v>
      </c>
      <c r="J17" s="16">
        <f>'[1]04'!K19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'[1]04'!B20</f>
        <v>265</v>
      </c>
      <c r="C18" s="16">
        <f>'[1]04'!C20</f>
        <v>0</v>
      </c>
      <c r="D18" s="16">
        <f>'[1]04'!D20</f>
        <v>75</v>
      </c>
      <c r="E18" s="16">
        <f>'[1]04'!E20</f>
        <v>0</v>
      </c>
      <c r="F18" s="15">
        <f t="shared" si="6"/>
        <v>340</v>
      </c>
      <c r="G18" s="15">
        <f>'[1]04'!H20</f>
        <v>0</v>
      </c>
      <c r="H18" s="16">
        <f>'[1]04'!I20</f>
        <v>0</v>
      </c>
      <c r="I18" s="16">
        <f>'[1]04'!J20</f>
        <v>0</v>
      </c>
      <c r="J18" s="16">
        <f>'[1]04'!K20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'[1]04'!B21</f>
        <v>265</v>
      </c>
      <c r="C19" s="16">
        <f>'[1]04'!C21</f>
        <v>0</v>
      </c>
      <c r="D19" s="16">
        <f>'[1]04'!D21</f>
        <v>75</v>
      </c>
      <c r="E19" s="16">
        <f>'[1]04'!E21</f>
        <v>0</v>
      </c>
      <c r="F19" s="15">
        <f t="shared" si="6"/>
        <v>340</v>
      </c>
      <c r="G19" s="15">
        <f>'[1]04'!H21</f>
        <v>0</v>
      </c>
      <c r="H19" s="16">
        <f>'[1]04'!I21</f>
        <v>0</v>
      </c>
      <c r="I19" s="16">
        <f>'[1]04'!J21</f>
        <v>0</v>
      </c>
      <c r="J19" s="16">
        <f>'[1]04'!K21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'[1]04'!B22</f>
        <v>265</v>
      </c>
      <c r="C20" s="16">
        <f>'[1]04'!C22</f>
        <v>0</v>
      </c>
      <c r="D20" s="16">
        <f>'[1]04'!D22</f>
        <v>75</v>
      </c>
      <c r="E20" s="16">
        <f>'[1]04'!E22</f>
        <v>0</v>
      </c>
      <c r="F20" s="15">
        <f t="shared" si="6"/>
        <v>340</v>
      </c>
      <c r="G20" s="15">
        <f>'[1]04'!H22</f>
        <v>0</v>
      </c>
      <c r="H20" s="16">
        <f>'[1]04'!I22</f>
        <v>0</v>
      </c>
      <c r="I20" s="16">
        <f>'[1]04'!J22</f>
        <v>0</v>
      </c>
      <c r="J20" s="16">
        <f>'[1]04'!K22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'[1]04'!B23</f>
        <v>265</v>
      </c>
      <c r="C21" s="16">
        <f>'[1]04'!C23</f>
        <v>0</v>
      </c>
      <c r="D21" s="16">
        <f>'[1]04'!D23</f>
        <v>75</v>
      </c>
      <c r="E21" s="16">
        <f>'[1]04'!E23</f>
        <v>0</v>
      </c>
      <c r="F21" s="15">
        <f t="shared" si="6"/>
        <v>340</v>
      </c>
      <c r="G21" s="15">
        <f>'[1]04'!H23</f>
        <v>0</v>
      </c>
      <c r="H21" s="16">
        <f>'[1]04'!I23</f>
        <v>0</v>
      </c>
      <c r="I21" s="16">
        <f>'[1]04'!J23</f>
        <v>0</v>
      </c>
      <c r="J21" s="16">
        <f>'[1]04'!K23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'[1]04'!B24</f>
        <v>265</v>
      </c>
      <c r="C22" s="16">
        <f>'[1]04'!C24</f>
        <v>0</v>
      </c>
      <c r="D22" s="16">
        <f>'[1]04'!D24</f>
        <v>75</v>
      </c>
      <c r="E22" s="16">
        <f>'[1]04'!E24</f>
        <v>0</v>
      </c>
      <c r="F22" s="15">
        <f t="shared" si="6"/>
        <v>340</v>
      </c>
      <c r="G22" s="15">
        <f>'[1]04'!H24</f>
        <v>0</v>
      </c>
      <c r="H22" s="16">
        <f>'[1]04'!I24</f>
        <v>0</v>
      </c>
      <c r="I22" s="16">
        <f>'[1]04'!J24</f>
        <v>0</v>
      </c>
      <c r="J22" s="16">
        <f>'[1]04'!K24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'[1]04'!B25</f>
        <v>265</v>
      </c>
      <c r="C23" s="16">
        <f>'[1]04'!C25</f>
        <v>0</v>
      </c>
      <c r="D23" s="16">
        <f>'[1]04'!D25</f>
        <v>75</v>
      </c>
      <c r="E23" s="16">
        <f>'[1]04'!E25</f>
        <v>0</v>
      </c>
      <c r="F23" s="15">
        <f t="shared" si="6"/>
        <v>340</v>
      </c>
      <c r="G23" s="15">
        <f>'[1]04'!H25</f>
        <v>0</v>
      </c>
      <c r="H23" s="16">
        <f>'[1]04'!I25</f>
        <v>0</v>
      </c>
      <c r="I23" s="16">
        <f>'[1]04'!J25</f>
        <v>0</v>
      </c>
      <c r="J23" s="16">
        <f>'[1]04'!K25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'[1]04'!B26</f>
        <v>265</v>
      </c>
      <c r="C24" s="16">
        <f>'[1]04'!C26</f>
        <v>0</v>
      </c>
      <c r="D24" s="16">
        <f>'[1]04'!D26</f>
        <v>75</v>
      </c>
      <c r="E24" s="16">
        <f>'[1]04'!E26</f>
        <v>0</v>
      </c>
      <c r="F24" s="15">
        <f t="shared" si="6"/>
        <v>340</v>
      </c>
      <c r="G24" s="15">
        <f>'[1]04'!H26</f>
        <v>0</v>
      </c>
      <c r="H24" s="16">
        <f>'[1]04'!I26</f>
        <v>0</v>
      </c>
      <c r="I24" s="16">
        <f>'[1]04'!J26</f>
        <v>0</v>
      </c>
      <c r="J24" s="16">
        <f>'[1]04'!K26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'[1]04'!B27</f>
        <v>265</v>
      </c>
      <c r="C25" s="16">
        <f>'[1]04'!C27</f>
        <v>0</v>
      </c>
      <c r="D25" s="16">
        <f>'[1]04'!D27</f>
        <v>75</v>
      </c>
      <c r="E25" s="16">
        <f>'[1]04'!E27</f>
        <v>0</v>
      </c>
      <c r="F25" s="15">
        <f t="shared" si="6"/>
        <v>340</v>
      </c>
      <c r="G25" s="15">
        <f>'[1]04'!H27</f>
        <v>0</v>
      </c>
      <c r="H25" s="16">
        <f>'[1]04'!I27</f>
        <v>0</v>
      </c>
      <c r="I25" s="16">
        <f>'[1]04'!J27</f>
        <v>0</v>
      </c>
      <c r="J25" s="16">
        <f>'[1]04'!K27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'[1]04'!B28</f>
        <v>265</v>
      </c>
      <c r="C26" s="16">
        <f>'[1]04'!C28</f>
        <v>0</v>
      </c>
      <c r="D26" s="16">
        <f>'[1]04'!D28</f>
        <v>75</v>
      </c>
      <c r="E26" s="16">
        <f>'[1]04'!E28</f>
        <v>0</v>
      </c>
      <c r="F26" s="15">
        <f t="shared" si="6"/>
        <v>340</v>
      </c>
      <c r="G26" s="15">
        <f>'[1]04'!H28</f>
        <v>0</v>
      </c>
      <c r="H26" s="16">
        <f>'[1]04'!I28</f>
        <v>0</v>
      </c>
      <c r="I26" s="16">
        <f>'[1]04'!J28</f>
        <v>0</v>
      </c>
      <c r="J26" s="16">
        <f>'[1]04'!K28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'[1]04'!B29</f>
        <v>265</v>
      </c>
      <c r="C27" s="16">
        <f>'[1]04'!C29</f>
        <v>0</v>
      </c>
      <c r="D27" s="16">
        <f>'[1]04'!D29</f>
        <v>75</v>
      </c>
      <c r="E27" s="16">
        <f>'[1]04'!E29</f>
        <v>0</v>
      </c>
      <c r="F27" s="15">
        <f t="shared" si="6"/>
        <v>340</v>
      </c>
      <c r="G27" s="15">
        <f>'[1]04'!H29</f>
        <v>0</v>
      </c>
      <c r="H27" s="16">
        <f>'[1]04'!I29</f>
        <v>0</v>
      </c>
      <c r="I27" s="16">
        <f>'[1]04'!J29</f>
        <v>0</v>
      </c>
      <c r="J27" s="16">
        <f>'[1]04'!K29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'[1]04'!B30</f>
        <v>265</v>
      </c>
      <c r="C28" s="16">
        <f>'[1]04'!C30</f>
        <v>0</v>
      </c>
      <c r="D28" s="16">
        <f>'[1]04'!D30</f>
        <v>75</v>
      </c>
      <c r="E28" s="16">
        <f>'[1]04'!E30</f>
        <v>0</v>
      </c>
      <c r="F28" s="15">
        <f t="shared" si="6"/>
        <v>340</v>
      </c>
      <c r="G28" s="15">
        <f>'[1]04'!H30</f>
        <v>0</v>
      </c>
      <c r="H28" s="16">
        <f>'[1]04'!I30</f>
        <v>0</v>
      </c>
      <c r="I28" s="16">
        <f>'[1]04'!J30</f>
        <v>0</v>
      </c>
      <c r="J28" s="16">
        <f>'[1]04'!K30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'[1]04'!B31</f>
        <v>265</v>
      </c>
      <c r="C29" s="16">
        <f>'[1]04'!C31</f>
        <v>0</v>
      </c>
      <c r="D29" s="16">
        <f>'[1]04'!D31</f>
        <v>75</v>
      </c>
      <c r="E29" s="16">
        <f>'[1]04'!E31</f>
        <v>0</v>
      </c>
      <c r="F29" s="15">
        <f t="shared" si="6"/>
        <v>340</v>
      </c>
      <c r="G29" s="15">
        <f>'[1]04'!H31</f>
        <v>0</v>
      </c>
      <c r="H29" s="16">
        <f>'[1]04'!I31</f>
        <v>0</v>
      </c>
      <c r="I29" s="16">
        <f>'[1]04'!J31</f>
        <v>0</v>
      </c>
      <c r="J29" s="16">
        <f>'[1]04'!K31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'[1]04'!B32</f>
        <v>265</v>
      </c>
      <c r="C30" s="16">
        <f>'[1]04'!C32</f>
        <v>0</v>
      </c>
      <c r="D30" s="16">
        <f>'[1]04'!D32</f>
        <v>75</v>
      </c>
      <c r="E30" s="16">
        <f>'[1]04'!E32</f>
        <v>0</v>
      </c>
      <c r="F30" s="15">
        <f t="shared" si="6"/>
        <v>340</v>
      </c>
      <c r="G30" s="15">
        <f>'[1]04'!H32</f>
        <v>0</v>
      </c>
      <c r="H30" s="16">
        <f>'[1]04'!I32</f>
        <v>0</v>
      </c>
      <c r="I30" s="16">
        <f>'[1]04'!J32</f>
        <v>0</v>
      </c>
      <c r="J30" s="16">
        <f>'[1]04'!K32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'[1]04'!B33</f>
        <v>265</v>
      </c>
      <c r="C31" s="16">
        <f>'[1]04'!C33</f>
        <v>0</v>
      </c>
      <c r="D31" s="16">
        <f>'[1]04'!D33</f>
        <v>75</v>
      </c>
      <c r="E31" s="16">
        <f>'[1]04'!E33</f>
        <v>0</v>
      </c>
      <c r="F31" s="15">
        <f t="shared" si="6"/>
        <v>340</v>
      </c>
      <c r="G31" s="15">
        <f>'[1]04'!H33</f>
        <v>0</v>
      </c>
      <c r="H31" s="16">
        <f>'[1]04'!I33</f>
        <v>0</v>
      </c>
      <c r="I31" s="16">
        <f>'[1]04'!J33</f>
        <v>0</v>
      </c>
      <c r="J31" s="16">
        <f>'[1]04'!K33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'[1]04'!B34</f>
        <v>265</v>
      </c>
      <c r="C32" s="16">
        <f>'[1]04'!C34</f>
        <v>0</v>
      </c>
      <c r="D32" s="16">
        <f>'[1]04'!D34</f>
        <v>75</v>
      </c>
      <c r="E32" s="16">
        <f>'[1]04'!E34</f>
        <v>0</v>
      </c>
      <c r="F32" s="15">
        <f t="shared" si="6"/>
        <v>340</v>
      </c>
      <c r="G32" s="15">
        <f>'[1]04'!H34</f>
        <v>0</v>
      </c>
      <c r="H32" s="16">
        <f>'[1]04'!I34</f>
        <v>0</v>
      </c>
      <c r="I32" s="16">
        <f>'[1]04'!J34</f>
        <v>0</v>
      </c>
      <c r="J32" s="16">
        <f>'[1]04'!K34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'[1]04'!B35</f>
        <v>265</v>
      </c>
      <c r="C33" s="16">
        <f>'[1]04'!C35</f>
        <v>0</v>
      </c>
      <c r="D33" s="16">
        <f>'[1]04'!D35</f>
        <v>75</v>
      </c>
      <c r="E33" s="16">
        <f>'[1]04'!E35</f>
        <v>0</v>
      </c>
      <c r="F33" s="15">
        <f t="shared" si="6"/>
        <v>340</v>
      </c>
      <c r="G33" s="15">
        <f>'[1]04'!H35</f>
        <v>0</v>
      </c>
      <c r="H33" s="16">
        <f>'[1]04'!I35</f>
        <v>0</v>
      </c>
      <c r="I33" s="16">
        <f>'[1]04'!J35</f>
        <v>0</v>
      </c>
      <c r="J33" s="16">
        <f>'[1]04'!K35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'[1]04'!B36</f>
        <v>265</v>
      </c>
      <c r="C34" s="16">
        <f>'[1]04'!C36</f>
        <v>0</v>
      </c>
      <c r="D34" s="16">
        <f>'[1]04'!D36</f>
        <v>75</v>
      </c>
      <c r="E34" s="16">
        <f>'[1]04'!E36</f>
        <v>0</v>
      </c>
      <c r="F34" s="15">
        <f t="shared" si="6"/>
        <v>340</v>
      </c>
      <c r="G34" s="15">
        <f>'[1]04'!H36</f>
        <v>0</v>
      </c>
      <c r="H34" s="16">
        <f>'[1]04'!I36</f>
        <v>0</v>
      </c>
      <c r="I34" s="16">
        <f>'[1]04'!J36</f>
        <v>0</v>
      </c>
      <c r="J34" s="16">
        <f>'[1]04'!K36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'[1]04'!B37</f>
        <v>265</v>
      </c>
      <c r="C35" s="16">
        <f>'[1]04'!C37</f>
        <v>0</v>
      </c>
      <c r="D35" s="16">
        <f>'[1]04'!D37</f>
        <v>75</v>
      </c>
      <c r="E35" s="16">
        <f>'[1]04'!E37</f>
        <v>0</v>
      </c>
      <c r="F35" s="15">
        <f t="shared" si="6"/>
        <v>340</v>
      </c>
      <c r="G35" s="15">
        <f>'[1]04'!H37</f>
        <v>0</v>
      </c>
      <c r="H35" s="16">
        <f>'[1]04'!I37</f>
        <v>0</v>
      </c>
      <c r="I35" s="16">
        <f>'[1]04'!J37</f>
        <v>0</v>
      </c>
      <c r="J35" s="16">
        <f>'[1]04'!K37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'[1]04'!B38</f>
        <v>265</v>
      </c>
      <c r="C36" s="16">
        <f>'[1]04'!C38</f>
        <v>0</v>
      </c>
      <c r="D36" s="16">
        <f>'[1]04'!D38</f>
        <v>75</v>
      </c>
      <c r="E36" s="16">
        <f>'[1]04'!E38</f>
        <v>0</v>
      </c>
      <c r="F36" s="15">
        <f t="shared" si="6"/>
        <v>340</v>
      </c>
      <c r="G36" s="15">
        <f>'[1]04'!H38</f>
        <v>0</v>
      </c>
      <c r="H36" s="16">
        <f>'[1]04'!I38</f>
        <v>0</v>
      </c>
      <c r="I36" s="16">
        <f>'[1]04'!J38</f>
        <v>0</v>
      </c>
      <c r="J36" s="16">
        <f>'[1]04'!K38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'[1]04'!B39</f>
        <v>265</v>
      </c>
      <c r="C37" s="16">
        <f>'[1]04'!C39</f>
        <v>0</v>
      </c>
      <c r="D37" s="16">
        <f>'[1]04'!D39</f>
        <v>75</v>
      </c>
      <c r="E37" s="16">
        <f>'[1]04'!E39</f>
        <v>0</v>
      </c>
      <c r="F37" s="15">
        <f t="shared" si="6"/>
        <v>340</v>
      </c>
      <c r="G37" s="15">
        <f>'[1]04'!H39</f>
        <v>0</v>
      </c>
      <c r="H37" s="16">
        <f>'[1]04'!I39</f>
        <v>0</v>
      </c>
      <c r="I37" s="16">
        <f>'[1]04'!J39</f>
        <v>0</v>
      </c>
      <c r="J37" s="16">
        <f>'[1]04'!K39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'[1]04'!B40</f>
        <v>265</v>
      </c>
      <c r="C38" s="16">
        <f>'[1]04'!C40</f>
        <v>0</v>
      </c>
      <c r="D38" s="16">
        <f>'[1]04'!D40</f>
        <v>75</v>
      </c>
      <c r="E38" s="16">
        <f>'[1]04'!E40</f>
        <v>0</v>
      </c>
      <c r="F38" s="15">
        <f t="shared" si="6"/>
        <v>340</v>
      </c>
      <c r="G38" s="15">
        <f>'[1]04'!H40</f>
        <v>0</v>
      </c>
      <c r="H38" s="16">
        <f>'[1]04'!I40</f>
        <v>0</v>
      </c>
      <c r="I38" s="16">
        <f>'[1]04'!J40</f>
        <v>0</v>
      </c>
      <c r="J38" s="16">
        <f>'[1]04'!K40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'[1]04'!B41</f>
        <v>265</v>
      </c>
      <c r="C39" s="16">
        <f>'[1]04'!C41</f>
        <v>0</v>
      </c>
      <c r="D39" s="16">
        <f>'[1]04'!D41</f>
        <v>75</v>
      </c>
      <c r="E39" s="16">
        <f>'[1]04'!E41</f>
        <v>0</v>
      </c>
      <c r="F39" s="15">
        <f t="shared" si="6"/>
        <v>340</v>
      </c>
      <c r="G39" s="15">
        <f>'[1]04'!H41</f>
        <v>0</v>
      </c>
      <c r="H39" s="16">
        <f>'[1]04'!I41</f>
        <v>0</v>
      </c>
      <c r="I39" s="16">
        <f>'[1]04'!J41</f>
        <v>0</v>
      </c>
      <c r="J39" s="16">
        <f>'[1]04'!K41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'[1]04'!B42</f>
        <v>265</v>
      </c>
      <c r="C40" s="16">
        <f>'[1]04'!C42</f>
        <v>0</v>
      </c>
      <c r="D40" s="16">
        <f>'[1]04'!D42</f>
        <v>75</v>
      </c>
      <c r="E40" s="16">
        <f>'[1]04'!E42</f>
        <v>0</v>
      </c>
      <c r="F40" s="15">
        <f t="shared" si="6"/>
        <v>340</v>
      </c>
      <c r="G40" s="15">
        <f>'[1]04'!H42</f>
        <v>0</v>
      </c>
      <c r="H40" s="16">
        <f>'[1]04'!I42</f>
        <v>0</v>
      </c>
      <c r="I40" s="16">
        <f>'[1]04'!J42</f>
        <v>0</v>
      </c>
      <c r="J40" s="16">
        <f>'[1]04'!K42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'[1]04'!B43</f>
        <v>265</v>
      </c>
      <c r="C41" s="16">
        <f>'[1]04'!C43</f>
        <v>0</v>
      </c>
      <c r="D41" s="16">
        <f>'[1]04'!D43</f>
        <v>75</v>
      </c>
      <c r="E41" s="16">
        <f>'[1]04'!E43</f>
        <v>0</v>
      </c>
      <c r="F41" s="15">
        <f t="shared" si="6"/>
        <v>340</v>
      </c>
      <c r="G41" s="15">
        <f>'[1]04'!H43</f>
        <v>0</v>
      </c>
      <c r="H41" s="16">
        <f>'[1]04'!I43</f>
        <v>0</v>
      </c>
      <c r="I41" s="16">
        <f>'[1]04'!J43</f>
        <v>0</v>
      </c>
      <c r="J41" s="16">
        <f>'[1]04'!K43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'[1]04'!B44</f>
        <v>265</v>
      </c>
      <c r="C42" s="16">
        <f>'[1]04'!C44</f>
        <v>0</v>
      </c>
      <c r="D42" s="16">
        <f>'[1]04'!D44</f>
        <v>75</v>
      </c>
      <c r="E42" s="16">
        <f>'[1]04'!E44</f>
        <v>0</v>
      </c>
      <c r="F42" s="15">
        <f t="shared" si="6"/>
        <v>340</v>
      </c>
      <c r="G42" s="15">
        <f>'[1]04'!H44</f>
        <v>0</v>
      </c>
      <c r="H42" s="16">
        <f>'[1]04'!I44</f>
        <v>0</v>
      </c>
      <c r="I42" s="16">
        <f>'[1]04'!J44</f>
        <v>0</v>
      </c>
      <c r="J42" s="16">
        <f>'[1]04'!K44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'[1]04'!B45</f>
        <v>265</v>
      </c>
      <c r="C43" s="16">
        <f>'[1]04'!C45</f>
        <v>0</v>
      </c>
      <c r="D43" s="16">
        <f>'[1]04'!D45</f>
        <v>75</v>
      </c>
      <c r="E43" s="16">
        <f>'[1]04'!E45</f>
        <v>0</v>
      </c>
      <c r="F43" s="15">
        <f t="shared" si="6"/>
        <v>340</v>
      </c>
      <c r="G43" s="15">
        <f>'[1]04'!H45</f>
        <v>0</v>
      </c>
      <c r="H43" s="16">
        <f>'[1]04'!I45</f>
        <v>0</v>
      </c>
      <c r="I43" s="16">
        <f>'[1]04'!J45</f>
        <v>0</v>
      </c>
      <c r="J43" s="16">
        <f>'[1]04'!K45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'[1]04'!B46</f>
        <v>265</v>
      </c>
      <c r="C44" s="16">
        <f>'[1]04'!C46</f>
        <v>0</v>
      </c>
      <c r="D44" s="16">
        <f>'[1]04'!D46</f>
        <v>75</v>
      </c>
      <c r="E44" s="16">
        <f>'[1]04'!E46</f>
        <v>0</v>
      </c>
      <c r="F44" s="15">
        <f t="shared" si="6"/>
        <v>340</v>
      </c>
      <c r="G44" s="15">
        <f>'[1]04'!H46</f>
        <v>0</v>
      </c>
      <c r="H44" s="16">
        <f>'[1]04'!I46</f>
        <v>0</v>
      </c>
      <c r="I44" s="16">
        <f>'[1]04'!J46</f>
        <v>0</v>
      </c>
      <c r="J44" s="16">
        <f>'[1]04'!K46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'[1]04'!B47</f>
        <v>265</v>
      </c>
      <c r="C45" s="16">
        <f>'[1]04'!C47</f>
        <v>0</v>
      </c>
      <c r="D45" s="16">
        <f>'[1]04'!D47</f>
        <v>75</v>
      </c>
      <c r="E45" s="16">
        <f>'[1]04'!E47</f>
        <v>0</v>
      </c>
      <c r="F45" s="15">
        <f t="shared" si="6"/>
        <v>340</v>
      </c>
      <c r="G45" s="15">
        <f>'[1]04'!H47</f>
        <v>0</v>
      </c>
      <c r="H45" s="16">
        <f>'[1]04'!I47</f>
        <v>0</v>
      </c>
      <c r="I45" s="16">
        <f>'[1]04'!J47</f>
        <v>0</v>
      </c>
      <c r="J45" s="16">
        <f>'[1]04'!K47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'[1]04'!B48</f>
        <v>265</v>
      </c>
      <c r="C46" s="16">
        <f>'[1]04'!C48</f>
        <v>0</v>
      </c>
      <c r="D46" s="16">
        <f>'[1]04'!D48</f>
        <v>75</v>
      </c>
      <c r="E46" s="16">
        <f>'[1]04'!E48</f>
        <v>0</v>
      </c>
      <c r="F46" s="15">
        <f t="shared" si="6"/>
        <v>340</v>
      </c>
      <c r="G46" s="15">
        <f>'[1]04'!H48</f>
        <v>0</v>
      </c>
      <c r="H46" s="16">
        <f>'[1]04'!I48</f>
        <v>0</v>
      </c>
      <c r="I46" s="16">
        <f>'[1]04'!J48</f>
        <v>0</v>
      </c>
      <c r="J46" s="16">
        <f>'[1]04'!K48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'[1]04'!B49</f>
        <v>265</v>
      </c>
      <c r="C47" s="16">
        <f>'[1]04'!C49</f>
        <v>0</v>
      </c>
      <c r="D47" s="16">
        <f>'[1]04'!D49</f>
        <v>75</v>
      </c>
      <c r="E47" s="16">
        <f>'[1]04'!E49</f>
        <v>0</v>
      </c>
      <c r="F47" s="15">
        <f t="shared" si="6"/>
        <v>340</v>
      </c>
      <c r="G47" s="15">
        <f>'[1]04'!H49</f>
        <v>0</v>
      </c>
      <c r="H47" s="16">
        <f>'[1]04'!I49</f>
        <v>0</v>
      </c>
      <c r="I47" s="16">
        <f>'[1]04'!J49</f>
        <v>0</v>
      </c>
      <c r="J47" s="16">
        <f>'[1]04'!K49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'[1]04'!B50</f>
        <v>265</v>
      </c>
      <c r="C48" s="16">
        <f>'[1]04'!C50</f>
        <v>0</v>
      </c>
      <c r="D48" s="16">
        <f>'[1]04'!D50</f>
        <v>75</v>
      </c>
      <c r="E48" s="16">
        <f>'[1]04'!E50</f>
        <v>0</v>
      </c>
      <c r="F48" s="15">
        <f t="shared" si="6"/>
        <v>340</v>
      </c>
      <c r="G48" s="15">
        <f>'[1]04'!H50</f>
        <v>0</v>
      </c>
      <c r="H48" s="16">
        <f>'[1]04'!I50</f>
        <v>0</v>
      </c>
      <c r="I48" s="16">
        <f>'[1]04'!J50</f>
        <v>0</v>
      </c>
      <c r="J48" s="16">
        <f>'[1]04'!K50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'[1]04'!B51</f>
        <v>265</v>
      </c>
      <c r="C49" s="16">
        <f>'[1]04'!C51</f>
        <v>0</v>
      </c>
      <c r="D49" s="16">
        <f>'[1]04'!D51</f>
        <v>75</v>
      </c>
      <c r="E49" s="16">
        <f>'[1]04'!E51</f>
        <v>0</v>
      </c>
      <c r="F49" s="15">
        <f t="shared" si="6"/>
        <v>340</v>
      </c>
      <c r="G49" s="15">
        <f>'[1]04'!H51</f>
        <v>0</v>
      </c>
      <c r="H49" s="16">
        <f>'[1]04'!I51</f>
        <v>0</v>
      </c>
      <c r="I49" s="16">
        <f>'[1]04'!J51</f>
        <v>0</v>
      </c>
      <c r="J49" s="16">
        <f>'[1]04'!K51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'[1]04'!B52</f>
        <v>265</v>
      </c>
      <c r="C50" s="16">
        <f>'[1]04'!C52</f>
        <v>0</v>
      </c>
      <c r="D50" s="16">
        <f>'[1]04'!D52</f>
        <v>75</v>
      </c>
      <c r="E50" s="16">
        <f>'[1]04'!E52</f>
        <v>0</v>
      </c>
      <c r="F50" s="15">
        <f t="shared" si="6"/>
        <v>340</v>
      </c>
      <c r="G50" s="15">
        <f>'[1]04'!H52</f>
        <v>0</v>
      </c>
      <c r="H50" s="16">
        <f>'[1]04'!I52</f>
        <v>0</v>
      </c>
      <c r="I50" s="16">
        <f>'[1]04'!J52</f>
        <v>0</v>
      </c>
      <c r="J50" s="16">
        <f>'[1]04'!K52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'[1]04'!B53</f>
        <v>265</v>
      </c>
      <c r="C51" s="16">
        <f>'[1]04'!C53</f>
        <v>0</v>
      </c>
      <c r="D51" s="16">
        <f>'[1]04'!D53</f>
        <v>75</v>
      </c>
      <c r="E51" s="16">
        <f>'[1]04'!E53</f>
        <v>0</v>
      </c>
      <c r="F51" s="15">
        <f t="shared" si="6"/>
        <v>340</v>
      </c>
      <c r="G51" s="15">
        <f>'[1]04'!H53</f>
        <v>0</v>
      </c>
      <c r="H51" s="16">
        <f>'[1]04'!I53</f>
        <v>0</v>
      </c>
      <c r="I51" s="16">
        <f>'[1]04'!J53</f>
        <v>0</v>
      </c>
      <c r="J51" s="16">
        <f>'[1]04'!K53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'[1]04'!B54</f>
        <v>265</v>
      </c>
      <c r="C52" s="16">
        <f>'[1]04'!C54</f>
        <v>0</v>
      </c>
      <c r="D52" s="16">
        <f>'[1]04'!D54</f>
        <v>75</v>
      </c>
      <c r="E52" s="16">
        <f>'[1]04'!E54</f>
        <v>0</v>
      </c>
      <c r="F52" s="15">
        <f t="shared" si="6"/>
        <v>340</v>
      </c>
      <c r="G52" s="15">
        <f>'[1]04'!H54</f>
        <v>0</v>
      </c>
      <c r="H52" s="16">
        <f>'[1]04'!I54</f>
        <v>0</v>
      </c>
      <c r="I52" s="16">
        <f>'[1]04'!J54</f>
        <v>0</v>
      </c>
      <c r="J52" s="16">
        <f>'[1]04'!K54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'[1]04'!B55</f>
        <v>265</v>
      </c>
      <c r="C53" s="16">
        <f>'[1]04'!C55</f>
        <v>0</v>
      </c>
      <c r="D53" s="16">
        <f>'[1]04'!D55</f>
        <v>75</v>
      </c>
      <c r="E53" s="16">
        <f>'[1]04'!E55</f>
        <v>0</v>
      </c>
      <c r="F53" s="15">
        <f t="shared" si="6"/>
        <v>340</v>
      </c>
      <c r="G53" s="15">
        <f>'[1]04'!H55</f>
        <v>0</v>
      </c>
      <c r="H53" s="16">
        <f>'[1]04'!I55</f>
        <v>0</v>
      </c>
      <c r="I53" s="16">
        <f>'[1]04'!J55</f>
        <v>0</v>
      </c>
      <c r="J53" s="16">
        <f>'[1]04'!K55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'[1]04'!B56</f>
        <v>265</v>
      </c>
      <c r="C54" s="16">
        <f>'[1]04'!C56</f>
        <v>0</v>
      </c>
      <c r="D54" s="16">
        <f>'[1]04'!D56</f>
        <v>75</v>
      </c>
      <c r="E54" s="16">
        <f>'[1]04'!E56</f>
        <v>0</v>
      </c>
      <c r="F54" s="15">
        <f t="shared" si="6"/>
        <v>340</v>
      </c>
      <c r="G54" s="15">
        <f>'[1]04'!H56</f>
        <v>0</v>
      </c>
      <c r="H54" s="16">
        <f>'[1]04'!I56</f>
        <v>0</v>
      </c>
      <c r="I54" s="16">
        <f>'[1]04'!J56</f>
        <v>0</v>
      </c>
      <c r="J54" s="16">
        <f>'[1]04'!K56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'[1]04'!B57</f>
        <v>265</v>
      </c>
      <c r="C55" s="16">
        <f>'[1]04'!C57</f>
        <v>0</v>
      </c>
      <c r="D55" s="16">
        <f>'[1]04'!D57</f>
        <v>75</v>
      </c>
      <c r="E55" s="16">
        <f>'[1]04'!E57</f>
        <v>0</v>
      </c>
      <c r="F55" s="15">
        <f t="shared" si="6"/>
        <v>340</v>
      </c>
      <c r="G55" s="15">
        <f>'[1]04'!H57</f>
        <v>0</v>
      </c>
      <c r="H55" s="16">
        <f>'[1]04'!I57</f>
        <v>0</v>
      </c>
      <c r="I55" s="16">
        <f>'[1]04'!J57</f>
        <v>0</v>
      </c>
      <c r="J55" s="16">
        <f>'[1]04'!K57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'[1]04'!B58</f>
        <v>265</v>
      </c>
      <c r="C56" s="16">
        <f>'[1]04'!C58</f>
        <v>0</v>
      </c>
      <c r="D56" s="16">
        <f>'[1]04'!D58</f>
        <v>75</v>
      </c>
      <c r="E56" s="16">
        <f>'[1]04'!E58</f>
        <v>0</v>
      </c>
      <c r="F56" s="15">
        <f t="shared" si="6"/>
        <v>340</v>
      </c>
      <c r="G56" s="15">
        <f>'[1]04'!H58</f>
        <v>0</v>
      </c>
      <c r="H56" s="16">
        <f>'[1]04'!I58</f>
        <v>0</v>
      </c>
      <c r="I56" s="16">
        <f>'[1]04'!J58</f>
        <v>0</v>
      </c>
      <c r="J56" s="16">
        <f>'[1]04'!K58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'[1]04'!B59</f>
        <v>265</v>
      </c>
      <c r="C57" s="16">
        <f>'[1]04'!C59</f>
        <v>0</v>
      </c>
      <c r="D57" s="16">
        <f>'[1]04'!D59</f>
        <v>75</v>
      </c>
      <c r="E57" s="16">
        <f>'[1]04'!E59</f>
        <v>0</v>
      </c>
      <c r="F57" s="15">
        <f t="shared" si="6"/>
        <v>340</v>
      </c>
      <c r="G57" s="15">
        <f>'[1]04'!H59</f>
        <v>0</v>
      </c>
      <c r="H57" s="16">
        <f>'[1]04'!I59</f>
        <v>0</v>
      </c>
      <c r="I57" s="16">
        <f>'[1]04'!J59</f>
        <v>0</v>
      </c>
      <c r="J57" s="16">
        <f>'[1]04'!K59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'[1]04'!B60</f>
        <v>265</v>
      </c>
      <c r="C58" s="16">
        <f>'[1]04'!C60</f>
        <v>0</v>
      </c>
      <c r="D58" s="16">
        <f>'[1]04'!D60</f>
        <v>75</v>
      </c>
      <c r="E58" s="16">
        <f>'[1]04'!E60</f>
        <v>0</v>
      </c>
      <c r="F58" s="15">
        <f t="shared" si="6"/>
        <v>340</v>
      </c>
      <c r="G58" s="15">
        <f>'[1]04'!H60</f>
        <v>0</v>
      </c>
      <c r="H58" s="16">
        <f>'[1]04'!I60</f>
        <v>0</v>
      </c>
      <c r="I58" s="16">
        <f>'[1]04'!J60</f>
        <v>0</v>
      </c>
      <c r="J58" s="16">
        <f>'[1]04'!K60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'[1]04'!B61</f>
        <v>265</v>
      </c>
      <c r="C59" s="16">
        <f>'[1]04'!C61</f>
        <v>0</v>
      </c>
      <c r="D59" s="16">
        <f>'[1]04'!D61</f>
        <v>75</v>
      </c>
      <c r="E59" s="16">
        <f>'[1]04'!E61</f>
        <v>0</v>
      </c>
      <c r="F59" s="15">
        <f t="shared" si="6"/>
        <v>340</v>
      </c>
      <c r="G59" s="15">
        <f>'[1]04'!H61</f>
        <v>0</v>
      </c>
      <c r="H59" s="16">
        <f>'[1]04'!I61</f>
        <v>0</v>
      </c>
      <c r="I59" s="16">
        <f>'[1]04'!J61</f>
        <v>0</v>
      </c>
      <c r="J59" s="16">
        <f>'[1]04'!K61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'[1]04'!B62</f>
        <v>265</v>
      </c>
      <c r="C60" s="16">
        <f>'[1]04'!C62</f>
        <v>0</v>
      </c>
      <c r="D60" s="16">
        <f>'[1]04'!D62</f>
        <v>75</v>
      </c>
      <c r="E60" s="16">
        <f>'[1]04'!E62</f>
        <v>0</v>
      </c>
      <c r="F60" s="15">
        <f t="shared" si="6"/>
        <v>340</v>
      </c>
      <c r="G60" s="15">
        <f>'[1]04'!H62</f>
        <v>0</v>
      </c>
      <c r="H60" s="16">
        <f>'[1]04'!I62</f>
        <v>0</v>
      </c>
      <c r="I60" s="16">
        <f>'[1]04'!J62</f>
        <v>0</v>
      </c>
      <c r="J60" s="16">
        <f>'[1]04'!K62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'[1]04'!B63</f>
        <v>265</v>
      </c>
      <c r="C61" s="16">
        <f>'[1]04'!C63</f>
        <v>0</v>
      </c>
      <c r="D61" s="16">
        <f>'[1]04'!D63</f>
        <v>75</v>
      </c>
      <c r="E61" s="16">
        <f>'[1]04'!E63</f>
        <v>0</v>
      </c>
      <c r="F61" s="15">
        <f t="shared" si="6"/>
        <v>340</v>
      </c>
      <c r="G61" s="15">
        <f>'[1]04'!H63</f>
        <v>0</v>
      </c>
      <c r="H61" s="16">
        <f>'[1]04'!I63</f>
        <v>0</v>
      </c>
      <c r="I61" s="16">
        <f>'[1]04'!J63</f>
        <v>0</v>
      </c>
      <c r="J61" s="16">
        <f>'[1]04'!K63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'[1]04'!B64</f>
        <v>265</v>
      </c>
      <c r="C62" s="16">
        <f>'[1]04'!C64</f>
        <v>0</v>
      </c>
      <c r="D62" s="16">
        <f>'[1]04'!D64</f>
        <v>75</v>
      </c>
      <c r="E62" s="16">
        <f>'[1]04'!E64</f>
        <v>0</v>
      </c>
      <c r="F62" s="15">
        <f t="shared" si="6"/>
        <v>340</v>
      </c>
      <c r="G62" s="15">
        <f>'[1]04'!H64</f>
        <v>0</v>
      </c>
      <c r="H62" s="16">
        <f>'[1]04'!I64</f>
        <v>0</v>
      </c>
      <c r="I62" s="16">
        <f>'[1]04'!J64</f>
        <v>0</v>
      </c>
      <c r="J62" s="16">
        <f>'[1]04'!K64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'[1]04'!B65</f>
        <v>265</v>
      </c>
      <c r="C63" s="16">
        <f>'[1]04'!C65</f>
        <v>0</v>
      </c>
      <c r="D63" s="16">
        <f>'[1]04'!D65</f>
        <v>75</v>
      </c>
      <c r="E63" s="16">
        <f>'[1]04'!E65</f>
        <v>0</v>
      </c>
      <c r="F63" s="15">
        <f t="shared" si="6"/>
        <v>340</v>
      </c>
      <c r="G63" s="15">
        <f>'[1]04'!H65</f>
        <v>0</v>
      </c>
      <c r="H63" s="16">
        <f>'[1]04'!I65</f>
        <v>0</v>
      </c>
      <c r="I63" s="16">
        <f>'[1]04'!J65</f>
        <v>0</v>
      </c>
      <c r="J63" s="16">
        <f>'[1]04'!K65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'[1]04'!B66</f>
        <v>265</v>
      </c>
      <c r="C64" s="16">
        <f>'[1]04'!C66</f>
        <v>0</v>
      </c>
      <c r="D64" s="16">
        <f>'[1]04'!D66</f>
        <v>75</v>
      </c>
      <c r="E64" s="16">
        <f>'[1]04'!E66</f>
        <v>0</v>
      </c>
      <c r="F64" s="15">
        <f t="shared" si="6"/>
        <v>340</v>
      </c>
      <c r="G64" s="15">
        <f>'[1]04'!H66</f>
        <v>0</v>
      </c>
      <c r="H64" s="16">
        <f>'[1]04'!I66</f>
        <v>0</v>
      </c>
      <c r="I64" s="16">
        <f>'[1]04'!J66</f>
        <v>0</v>
      </c>
      <c r="J64" s="16">
        <f>'[1]04'!K66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'[1]04'!B67</f>
        <v>265</v>
      </c>
      <c r="C65" s="16">
        <f>'[1]04'!C67</f>
        <v>0</v>
      </c>
      <c r="D65" s="16">
        <f>'[1]04'!D67</f>
        <v>75</v>
      </c>
      <c r="E65" s="16">
        <f>'[1]04'!E67</f>
        <v>0</v>
      </c>
      <c r="F65" s="15">
        <f t="shared" si="6"/>
        <v>340</v>
      </c>
      <c r="G65" s="15">
        <f>'[1]04'!H67</f>
        <v>0</v>
      </c>
      <c r="H65" s="16">
        <f>'[1]04'!I67</f>
        <v>0</v>
      </c>
      <c r="I65" s="16">
        <f>'[1]04'!J67</f>
        <v>0</v>
      </c>
      <c r="J65" s="16">
        <f>'[1]04'!K67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'[1]04'!B68</f>
        <v>265</v>
      </c>
      <c r="C66" s="16">
        <f>'[1]04'!C68</f>
        <v>0</v>
      </c>
      <c r="D66" s="16">
        <f>'[1]04'!D68</f>
        <v>75</v>
      </c>
      <c r="E66" s="16">
        <f>'[1]04'!E68</f>
        <v>0</v>
      </c>
      <c r="F66" s="15">
        <f t="shared" si="6"/>
        <v>340</v>
      </c>
      <c r="G66" s="15">
        <f>'[1]04'!H68</f>
        <v>0</v>
      </c>
      <c r="H66" s="16">
        <f>'[1]04'!I68</f>
        <v>0</v>
      </c>
      <c r="I66" s="16">
        <f>'[1]04'!J68</f>
        <v>0</v>
      </c>
      <c r="J66" s="16">
        <f>'[1]04'!K68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'[1]04'!B69</f>
        <v>265</v>
      </c>
      <c r="C67" s="16">
        <f>'[1]04'!C69</f>
        <v>0</v>
      </c>
      <c r="D67" s="16">
        <f>'[1]04'!D69</f>
        <v>75</v>
      </c>
      <c r="E67" s="16">
        <f>'[1]04'!E69</f>
        <v>0</v>
      </c>
      <c r="F67" s="15">
        <f t="shared" si="6"/>
        <v>340</v>
      </c>
      <c r="G67" s="15">
        <f>'[1]04'!H69</f>
        <v>0</v>
      </c>
      <c r="H67" s="16">
        <f>'[1]04'!I69</f>
        <v>0</v>
      </c>
      <c r="I67" s="16">
        <f>'[1]04'!J69</f>
        <v>0</v>
      </c>
      <c r="J67" s="16">
        <f>'[1]04'!K69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'[1]04'!B70</f>
        <v>265</v>
      </c>
      <c r="C68" s="16">
        <f>'[1]04'!C70</f>
        <v>0</v>
      </c>
      <c r="D68" s="16">
        <f>'[1]04'!D70</f>
        <v>75</v>
      </c>
      <c r="E68" s="16">
        <f>'[1]04'!E70</f>
        <v>0</v>
      </c>
      <c r="F68" s="15">
        <f t="shared" si="6"/>
        <v>340</v>
      </c>
      <c r="G68" s="15">
        <f>'[1]04'!H70</f>
        <v>0</v>
      </c>
      <c r="H68" s="16">
        <f>'[1]04'!I70</f>
        <v>0</v>
      </c>
      <c r="I68" s="16">
        <f>'[1]04'!J70</f>
        <v>0</v>
      </c>
      <c r="J68" s="16">
        <f>'[1]04'!K70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'[1]04'!B71</f>
        <v>265</v>
      </c>
      <c r="C69" s="16">
        <f>'[1]04'!C71</f>
        <v>0</v>
      </c>
      <c r="D69" s="16">
        <f>'[1]04'!D71</f>
        <v>75</v>
      </c>
      <c r="E69" s="16">
        <f>'[1]04'!E71</f>
        <v>0</v>
      </c>
      <c r="F69" s="15">
        <f t="shared" ref="F69:F98" si="17">SUM(B69:E69)</f>
        <v>340</v>
      </c>
      <c r="G69" s="15">
        <f>'[1]04'!H71</f>
        <v>0</v>
      </c>
      <c r="H69" s="16">
        <f>'[1]04'!I71</f>
        <v>0</v>
      </c>
      <c r="I69" s="16">
        <f>'[1]04'!J71</f>
        <v>0</v>
      </c>
      <c r="J69" s="16">
        <f>'[1]04'!K71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'[1]04'!B72</f>
        <v>265</v>
      </c>
      <c r="C70" s="16">
        <f>'[1]04'!C72</f>
        <v>0</v>
      </c>
      <c r="D70" s="16">
        <f>'[1]04'!D72</f>
        <v>75</v>
      </c>
      <c r="E70" s="16">
        <f>'[1]04'!E72</f>
        <v>0</v>
      </c>
      <c r="F70" s="15">
        <f t="shared" si="17"/>
        <v>340</v>
      </c>
      <c r="G70" s="15">
        <f>'[1]04'!H72</f>
        <v>0</v>
      </c>
      <c r="H70" s="16">
        <f>'[1]04'!I72</f>
        <v>0</v>
      </c>
      <c r="I70" s="16">
        <f>'[1]04'!J72</f>
        <v>0</v>
      </c>
      <c r="J70" s="16">
        <f>'[1]04'!K72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'[1]04'!B73</f>
        <v>265</v>
      </c>
      <c r="C71" s="16">
        <f>'[1]04'!C73</f>
        <v>0</v>
      </c>
      <c r="D71" s="16">
        <f>'[1]04'!D73</f>
        <v>75</v>
      </c>
      <c r="E71" s="16">
        <f>'[1]04'!E73</f>
        <v>0</v>
      </c>
      <c r="F71" s="15">
        <f t="shared" si="17"/>
        <v>340</v>
      </c>
      <c r="G71" s="15">
        <f>'[1]04'!H73</f>
        <v>0</v>
      </c>
      <c r="H71" s="16">
        <f>'[1]04'!I73</f>
        <v>0</v>
      </c>
      <c r="I71" s="16">
        <f>'[1]04'!J73</f>
        <v>0</v>
      </c>
      <c r="J71" s="16">
        <f>'[1]04'!K73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'[1]04'!B74</f>
        <v>265</v>
      </c>
      <c r="C72" s="16">
        <f>'[1]04'!C74</f>
        <v>0</v>
      </c>
      <c r="D72" s="16">
        <f>'[1]04'!D74</f>
        <v>75</v>
      </c>
      <c r="E72" s="16">
        <f>'[1]04'!E74</f>
        <v>0</v>
      </c>
      <c r="F72" s="15">
        <f t="shared" si="17"/>
        <v>340</v>
      </c>
      <c r="G72" s="15">
        <f>'[1]04'!H74</f>
        <v>0</v>
      </c>
      <c r="H72" s="16">
        <f>'[1]04'!I74</f>
        <v>0</v>
      </c>
      <c r="I72" s="16">
        <f>'[1]04'!J74</f>
        <v>0</v>
      </c>
      <c r="J72" s="16">
        <f>'[1]04'!K74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'[1]04'!B75</f>
        <v>265</v>
      </c>
      <c r="C73" s="16">
        <f>'[1]04'!C75</f>
        <v>0</v>
      </c>
      <c r="D73" s="16">
        <f>'[1]04'!D75</f>
        <v>75</v>
      </c>
      <c r="E73" s="16">
        <f>'[1]04'!E75</f>
        <v>0</v>
      </c>
      <c r="F73" s="15">
        <f t="shared" si="17"/>
        <v>340</v>
      </c>
      <c r="G73" s="15">
        <f>'[1]04'!H75</f>
        <v>0</v>
      </c>
      <c r="H73" s="16">
        <f>'[1]04'!I75</f>
        <v>0</v>
      </c>
      <c r="I73" s="16">
        <f>'[1]04'!J75</f>
        <v>0</v>
      </c>
      <c r="J73" s="16">
        <f>'[1]04'!K75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'[1]04'!B76</f>
        <v>265</v>
      </c>
      <c r="C74" s="16">
        <f>'[1]04'!C76</f>
        <v>0</v>
      </c>
      <c r="D74" s="16">
        <f>'[1]04'!D76</f>
        <v>75</v>
      </c>
      <c r="E74" s="16">
        <f>'[1]04'!E76</f>
        <v>0</v>
      </c>
      <c r="F74" s="15">
        <f t="shared" si="17"/>
        <v>340</v>
      </c>
      <c r="G74" s="15">
        <f>'[1]04'!H76</f>
        <v>0</v>
      </c>
      <c r="H74" s="16">
        <f>'[1]04'!I76</f>
        <v>0</v>
      </c>
      <c r="I74" s="16">
        <f>'[1]04'!J76</f>
        <v>0</v>
      </c>
      <c r="J74" s="16">
        <f>'[1]04'!K76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'[1]04'!B77</f>
        <v>265</v>
      </c>
      <c r="C75" s="16">
        <f>'[1]04'!C77</f>
        <v>0</v>
      </c>
      <c r="D75" s="16">
        <f>'[1]04'!D77</f>
        <v>75</v>
      </c>
      <c r="E75" s="16">
        <f>'[1]04'!E77</f>
        <v>0</v>
      </c>
      <c r="F75" s="15">
        <f t="shared" si="17"/>
        <v>340</v>
      </c>
      <c r="G75" s="15">
        <f>'[1]04'!H77</f>
        <v>0</v>
      </c>
      <c r="H75" s="16">
        <f>'[1]04'!I77</f>
        <v>0</v>
      </c>
      <c r="I75" s="16">
        <f>'[1]04'!J77</f>
        <v>0</v>
      </c>
      <c r="J75" s="16">
        <f>'[1]04'!K77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'[1]04'!B78</f>
        <v>265</v>
      </c>
      <c r="C76" s="16">
        <f>'[1]04'!C78</f>
        <v>0</v>
      </c>
      <c r="D76" s="16">
        <f>'[1]04'!D78</f>
        <v>75</v>
      </c>
      <c r="E76" s="16">
        <f>'[1]04'!E78</f>
        <v>0</v>
      </c>
      <c r="F76" s="15">
        <f t="shared" si="17"/>
        <v>340</v>
      </c>
      <c r="G76" s="15">
        <f>'[1]04'!H78</f>
        <v>0</v>
      </c>
      <c r="H76" s="16">
        <f>'[1]04'!I78</f>
        <v>0</v>
      </c>
      <c r="I76" s="16">
        <f>'[1]04'!J78</f>
        <v>0</v>
      </c>
      <c r="J76" s="16">
        <f>'[1]04'!K78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'[1]04'!B79</f>
        <v>265</v>
      </c>
      <c r="C77" s="16">
        <f>'[1]04'!C79</f>
        <v>0</v>
      </c>
      <c r="D77" s="16">
        <f>'[1]04'!D79</f>
        <v>75</v>
      </c>
      <c r="E77" s="16">
        <f>'[1]04'!E79</f>
        <v>0</v>
      </c>
      <c r="F77" s="15">
        <f t="shared" si="17"/>
        <v>340</v>
      </c>
      <c r="G77" s="15">
        <f>'[1]04'!H79</f>
        <v>0</v>
      </c>
      <c r="H77" s="16">
        <f>'[1]04'!I79</f>
        <v>0</v>
      </c>
      <c r="I77" s="16">
        <f>'[1]04'!J79</f>
        <v>0</v>
      </c>
      <c r="J77" s="16">
        <f>'[1]04'!K79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'[1]04'!B80</f>
        <v>265</v>
      </c>
      <c r="C78" s="16">
        <f>'[1]04'!C80</f>
        <v>0</v>
      </c>
      <c r="D78" s="16">
        <f>'[1]04'!D80</f>
        <v>75</v>
      </c>
      <c r="E78" s="16">
        <f>'[1]04'!E80</f>
        <v>0</v>
      </c>
      <c r="F78" s="15">
        <f t="shared" si="17"/>
        <v>340</v>
      </c>
      <c r="G78" s="15">
        <f>'[1]04'!H80</f>
        <v>0</v>
      </c>
      <c r="H78" s="16">
        <f>'[1]04'!I80</f>
        <v>0</v>
      </c>
      <c r="I78" s="16">
        <f>'[1]04'!J80</f>
        <v>0</v>
      </c>
      <c r="J78" s="16">
        <f>'[1]04'!K80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'[1]04'!B81</f>
        <v>265</v>
      </c>
      <c r="C79" s="16">
        <f>'[1]04'!C81</f>
        <v>0</v>
      </c>
      <c r="D79" s="16">
        <f>'[1]04'!D81</f>
        <v>75</v>
      </c>
      <c r="E79" s="16">
        <f>'[1]04'!E81</f>
        <v>0</v>
      </c>
      <c r="F79" s="15">
        <f t="shared" si="17"/>
        <v>340</v>
      </c>
      <c r="G79" s="15">
        <f>'[1]04'!H81</f>
        <v>0</v>
      </c>
      <c r="H79" s="16">
        <f>'[1]04'!I81</f>
        <v>0</v>
      </c>
      <c r="I79" s="16">
        <f>'[1]04'!J81</f>
        <v>0</v>
      </c>
      <c r="J79" s="16">
        <f>'[1]04'!K81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'[1]04'!B82</f>
        <v>265</v>
      </c>
      <c r="C80" s="16">
        <f>'[1]04'!C82</f>
        <v>0</v>
      </c>
      <c r="D80" s="16">
        <f>'[1]04'!D82</f>
        <v>75</v>
      </c>
      <c r="E80" s="16">
        <f>'[1]04'!E82</f>
        <v>0</v>
      </c>
      <c r="F80" s="15">
        <f t="shared" si="17"/>
        <v>340</v>
      </c>
      <c r="G80" s="15">
        <f>'[1]04'!H82</f>
        <v>0</v>
      </c>
      <c r="H80" s="16">
        <f>'[1]04'!I82</f>
        <v>0</v>
      </c>
      <c r="I80" s="16">
        <f>'[1]04'!J82</f>
        <v>0</v>
      </c>
      <c r="J80" s="16">
        <f>'[1]04'!K82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'[1]04'!B83</f>
        <v>265</v>
      </c>
      <c r="C81" s="16">
        <f>'[1]04'!C83</f>
        <v>0</v>
      </c>
      <c r="D81" s="16">
        <f>'[1]04'!D83</f>
        <v>75</v>
      </c>
      <c r="E81" s="16">
        <f>'[1]04'!E83</f>
        <v>0</v>
      </c>
      <c r="F81" s="15">
        <f t="shared" si="17"/>
        <v>340</v>
      </c>
      <c r="G81" s="15">
        <f>'[1]04'!H83</f>
        <v>0</v>
      </c>
      <c r="H81" s="16">
        <f>'[1]04'!I83</f>
        <v>0</v>
      </c>
      <c r="I81" s="16">
        <f>'[1]04'!J83</f>
        <v>0</v>
      </c>
      <c r="J81" s="16">
        <f>'[1]04'!K83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'[1]04'!B84</f>
        <v>265</v>
      </c>
      <c r="C82" s="16">
        <f>'[1]04'!C84</f>
        <v>0</v>
      </c>
      <c r="D82" s="16">
        <f>'[1]04'!D84</f>
        <v>75</v>
      </c>
      <c r="E82" s="16">
        <f>'[1]04'!E84</f>
        <v>0</v>
      </c>
      <c r="F82" s="15">
        <f t="shared" si="17"/>
        <v>340</v>
      </c>
      <c r="G82" s="15">
        <f>'[1]04'!H84</f>
        <v>0</v>
      </c>
      <c r="H82" s="16">
        <f>'[1]04'!I84</f>
        <v>0</v>
      </c>
      <c r="I82" s="16">
        <f>'[1]04'!J84</f>
        <v>0</v>
      </c>
      <c r="J82" s="16">
        <f>'[1]04'!K84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'[1]04'!B85</f>
        <v>265</v>
      </c>
      <c r="C83" s="16">
        <f>'[1]04'!C85</f>
        <v>0</v>
      </c>
      <c r="D83" s="16">
        <f>'[1]04'!D85</f>
        <v>75</v>
      </c>
      <c r="E83" s="16">
        <f>'[1]04'!E85</f>
        <v>0</v>
      </c>
      <c r="F83" s="15">
        <f t="shared" si="17"/>
        <v>340</v>
      </c>
      <c r="G83" s="15">
        <f>'[1]04'!H85</f>
        <v>0</v>
      </c>
      <c r="H83" s="16">
        <f>'[1]04'!I85</f>
        <v>0</v>
      </c>
      <c r="I83" s="16">
        <f>'[1]04'!J85</f>
        <v>0</v>
      </c>
      <c r="J83" s="16">
        <f>'[1]04'!K85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'[1]04'!B86</f>
        <v>265</v>
      </c>
      <c r="C84" s="16">
        <f>'[1]04'!C86</f>
        <v>0</v>
      </c>
      <c r="D84" s="16">
        <f>'[1]04'!D86</f>
        <v>75</v>
      </c>
      <c r="E84" s="16">
        <f>'[1]04'!E86</f>
        <v>0</v>
      </c>
      <c r="F84" s="15">
        <f t="shared" si="17"/>
        <v>340</v>
      </c>
      <c r="G84" s="15">
        <f>'[1]04'!H86</f>
        <v>0</v>
      </c>
      <c r="H84" s="16">
        <f>'[1]04'!I86</f>
        <v>0</v>
      </c>
      <c r="I84" s="16">
        <f>'[1]04'!J86</f>
        <v>0</v>
      </c>
      <c r="J84" s="16">
        <f>'[1]04'!K86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'[1]04'!B87</f>
        <v>265</v>
      </c>
      <c r="C85" s="16">
        <f>'[1]04'!C87</f>
        <v>0</v>
      </c>
      <c r="D85" s="16">
        <f>'[1]04'!D87</f>
        <v>75</v>
      </c>
      <c r="E85" s="16">
        <f>'[1]04'!E87</f>
        <v>0</v>
      </c>
      <c r="F85" s="15">
        <f t="shared" si="17"/>
        <v>340</v>
      </c>
      <c r="G85" s="15">
        <f>'[1]04'!H87</f>
        <v>0</v>
      </c>
      <c r="H85" s="16">
        <f>'[1]04'!I87</f>
        <v>0</v>
      </c>
      <c r="I85" s="16">
        <f>'[1]04'!J87</f>
        <v>0</v>
      </c>
      <c r="J85" s="16">
        <f>'[1]04'!K87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'[1]04'!B88</f>
        <v>265</v>
      </c>
      <c r="C86" s="16">
        <f>'[1]04'!C88</f>
        <v>0</v>
      </c>
      <c r="D86" s="16">
        <f>'[1]04'!D88</f>
        <v>75</v>
      </c>
      <c r="E86" s="16">
        <f>'[1]04'!E88</f>
        <v>0</v>
      </c>
      <c r="F86" s="15">
        <f t="shared" si="17"/>
        <v>340</v>
      </c>
      <c r="G86" s="15">
        <f>'[1]04'!H88</f>
        <v>0</v>
      </c>
      <c r="H86" s="16">
        <f>'[1]04'!I88</f>
        <v>0</v>
      </c>
      <c r="I86" s="16">
        <f>'[1]04'!J88</f>
        <v>0</v>
      </c>
      <c r="J86" s="16">
        <f>'[1]04'!K88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'[1]04'!B89</f>
        <v>265</v>
      </c>
      <c r="C87" s="16">
        <f>'[1]04'!C89</f>
        <v>0</v>
      </c>
      <c r="D87" s="16">
        <f>'[1]04'!D89</f>
        <v>75</v>
      </c>
      <c r="E87" s="16">
        <f>'[1]04'!E89</f>
        <v>0</v>
      </c>
      <c r="F87" s="15">
        <f t="shared" si="17"/>
        <v>340</v>
      </c>
      <c r="G87" s="15">
        <f>'[1]04'!H89</f>
        <v>0</v>
      </c>
      <c r="H87" s="16">
        <f>'[1]04'!I89</f>
        <v>0</v>
      </c>
      <c r="I87" s="16">
        <f>'[1]04'!J89</f>
        <v>0</v>
      </c>
      <c r="J87" s="16">
        <f>'[1]04'!K89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'[1]04'!B90</f>
        <v>265</v>
      </c>
      <c r="C88" s="16">
        <f>'[1]04'!C90</f>
        <v>0</v>
      </c>
      <c r="D88" s="16">
        <f>'[1]04'!D90</f>
        <v>75</v>
      </c>
      <c r="E88" s="16">
        <f>'[1]04'!E90</f>
        <v>0</v>
      </c>
      <c r="F88" s="15">
        <f t="shared" si="17"/>
        <v>340</v>
      </c>
      <c r="G88" s="15">
        <f>'[1]04'!H90</f>
        <v>0</v>
      </c>
      <c r="H88" s="16">
        <f>'[1]04'!I90</f>
        <v>0</v>
      </c>
      <c r="I88" s="16">
        <f>'[1]04'!J90</f>
        <v>0</v>
      </c>
      <c r="J88" s="16">
        <f>'[1]04'!K90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'[1]04'!B91</f>
        <v>265</v>
      </c>
      <c r="C89" s="16">
        <f>'[1]04'!C91</f>
        <v>0</v>
      </c>
      <c r="D89" s="16">
        <f>'[1]04'!D91</f>
        <v>75</v>
      </c>
      <c r="E89" s="16">
        <f>'[1]04'!E91</f>
        <v>0</v>
      </c>
      <c r="F89" s="15">
        <f t="shared" si="17"/>
        <v>340</v>
      </c>
      <c r="G89" s="15">
        <f>'[1]04'!H91</f>
        <v>0</v>
      </c>
      <c r="H89" s="16">
        <f>'[1]04'!I91</f>
        <v>0</v>
      </c>
      <c r="I89" s="16">
        <f>'[1]04'!J91</f>
        <v>0</v>
      </c>
      <c r="J89" s="16">
        <f>'[1]04'!K91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'[1]04'!B92</f>
        <v>265</v>
      </c>
      <c r="C90" s="16">
        <f>'[1]04'!C92</f>
        <v>0</v>
      </c>
      <c r="D90" s="16">
        <f>'[1]04'!D92</f>
        <v>75</v>
      </c>
      <c r="E90" s="16">
        <f>'[1]04'!E92</f>
        <v>0</v>
      </c>
      <c r="F90" s="15">
        <f t="shared" si="17"/>
        <v>340</v>
      </c>
      <c r="G90" s="15">
        <f>'[1]04'!H92</f>
        <v>0</v>
      </c>
      <c r="H90" s="16">
        <f>'[1]04'!I92</f>
        <v>0</v>
      </c>
      <c r="I90" s="16">
        <f>'[1]04'!J92</f>
        <v>0</v>
      </c>
      <c r="J90" s="16">
        <f>'[1]04'!K92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'[1]04'!B93</f>
        <v>265</v>
      </c>
      <c r="C91" s="16">
        <f>'[1]04'!C93</f>
        <v>0</v>
      </c>
      <c r="D91" s="16">
        <f>'[1]04'!D93</f>
        <v>75</v>
      </c>
      <c r="E91" s="16">
        <f>'[1]04'!E93</f>
        <v>0</v>
      </c>
      <c r="F91" s="15">
        <f t="shared" si="17"/>
        <v>340</v>
      </c>
      <c r="G91" s="15">
        <f>'[1]04'!H93</f>
        <v>0</v>
      </c>
      <c r="H91" s="16">
        <f>'[1]04'!I93</f>
        <v>0</v>
      </c>
      <c r="I91" s="16">
        <f>'[1]04'!J93</f>
        <v>0</v>
      </c>
      <c r="J91" s="16">
        <f>'[1]04'!K93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'[1]04'!B94</f>
        <v>265</v>
      </c>
      <c r="C92" s="16">
        <f>'[1]04'!C94</f>
        <v>0</v>
      </c>
      <c r="D92" s="16">
        <f>'[1]04'!D94</f>
        <v>75</v>
      </c>
      <c r="E92" s="16">
        <f>'[1]04'!E94</f>
        <v>0</v>
      </c>
      <c r="F92" s="15">
        <f t="shared" si="17"/>
        <v>340</v>
      </c>
      <c r="G92" s="15">
        <f>'[1]04'!H94</f>
        <v>0</v>
      </c>
      <c r="H92" s="16">
        <f>'[1]04'!I94</f>
        <v>0</v>
      </c>
      <c r="I92" s="16">
        <f>'[1]04'!J94</f>
        <v>0</v>
      </c>
      <c r="J92" s="16">
        <f>'[1]04'!K94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'[1]04'!B95</f>
        <v>265</v>
      </c>
      <c r="C93" s="16">
        <f>'[1]04'!C95</f>
        <v>0</v>
      </c>
      <c r="D93" s="16">
        <f>'[1]04'!D95</f>
        <v>75</v>
      </c>
      <c r="E93" s="16">
        <f>'[1]04'!E95</f>
        <v>0</v>
      </c>
      <c r="F93" s="15">
        <f t="shared" si="17"/>
        <v>340</v>
      </c>
      <c r="G93" s="15">
        <f>'[1]04'!H95</f>
        <v>0</v>
      </c>
      <c r="H93" s="16">
        <f>'[1]04'!I95</f>
        <v>0</v>
      </c>
      <c r="I93" s="16">
        <f>'[1]04'!J95</f>
        <v>0</v>
      </c>
      <c r="J93" s="16">
        <f>'[1]04'!K95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'[1]04'!B96</f>
        <v>265</v>
      </c>
      <c r="C94" s="16">
        <f>'[1]04'!C96</f>
        <v>0</v>
      </c>
      <c r="D94" s="16">
        <f>'[1]04'!D96</f>
        <v>75</v>
      </c>
      <c r="E94" s="16">
        <f>'[1]04'!E96</f>
        <v>0</v>
      </c>
      <c r="F94" s="15">
        <f t="shared" si="17"/>
        <v>340</v>
      </c>
      <c r="G94" s="15">
        <f>'[1]04'!H96</f>
        <v>0</v>
      </c>
      <c r="H94" s="16">
        <f>'[1]04'!I96</f>
        <v>0</v>
      </c>
      <c r="I94" s="16">
        <f>'[1]04'!J96</f>
        <v>0</v>
      </c>
      <c r="J94" s="16">
        <f>'[1]04'!K96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'[1]04'!B97</f>
        <v>265</v>
      </c>
      <c r="C95" s="16">
        <f>'[1]04'!C97</f>
        <v>0</v>
      </c>
      <c r="D95" s="16">
        <f>'[1]04'!D97</f>
        <v>75</v>
      </c>
      <c r="E95" s="16">
        <f>'[1]04'!E97</f>
        <v>0</v>
      </c>
      <c r="F95" s="15">
        <f t="shared" si="17"/>
        <v>340</v>
      </c>
      <c r="G95" s="15">
        <f>'[1]04'!H97</f>
        <v>0</v>
      </c>
      <c r="H95" s="16">
        <f>'[1]04'!I97</f>
        <v>0</v>
      </c>
      <c r="I95" s="16">
        <f>'[1]04'!J97</f>
        <v>0</v>
      </c>
      <c r="J95" s="16">
        <f>'[1]04'!K97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'[1]04'!B98</f>
        <v>265</v>
      </c>
      <c r="C96" s="16">
        <f>'[1]04'!C98</f>
        <v>0</v>
      </c>
      <c r="D96" s="16">
        <f>'[1]04'!D98</f>
        <v>75</v>
      </c>
      <c r="E96" s="16">
        <f>'[1]04'!E98</f>
        <v>0</v>
      </c>
      <c r="F96" s="15">
        <f t="shared" si="17"/>
        <v>340</v>
      </c>
      <c r="G96" s="15">
        <f>'[1]04'!H98</f>
        <v>0</v>
      </c>
      <c r="H96" s="16">
        <f>'[1]04'!I98</f>
        <v>0</v>
      </c>
      <c r="I96" s="16">
        <f>'[1]04'!J98</f>
        <v>0</v>
      </c>
      <c r="J96" s="16">
        <f>'[1]04'!K98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'[1]04'!B99</f>
        <v>265</v>
      </c>
      <c r="C97" s="16">
        <f>'[1]04'!C99</f>
        <v>0</v>
      </c>
      <c r="D97" s="16">
        <f>'[1]04'!D99</f>
        <v>75</v>
      </c>
      <c r="E97" s="16">
        <f>'[1]04'!E99</f>
        <v>0</v>
      </c>
      <c r="F97" s="15">
        <f t="shared" si="17"/>
        <v>340</v>
      </c>
      <c r="G97" s="15">
        <f>'[1]04'!H99</f>
        <v>0</v>
      </c>
      <c r="H97" s="16">
        <f>'[1]04'!I99</f>
        <v>0</v>
      </c>
      <c r="I97" s="16">
        <f>'[1]04'!J99</f>
        <v>0</v>
      </c>
      <c r="J97" s="16">
        <f>'[1]04'!K99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'[1]04'!B100</f>
        <v>265</v>
      </c>
      <c r="C98" s="16">
        <f>'[1]04'!C100</f>
        <v>0</v>
      </c>
      <c r="D98" s="16">
        <f>'[1]04'!D100</f>
        <v>75</v>
      </c>
      <c r="E98" s="16">
        <f>'[1]04'!E100</f>
        <v>0</v>
      </c>
      <c r="F98" s="15">
        <f t="shared" si="17"/>
        <v>340</v>
      </c>
      <c r="G98" s="15">
        <f>'[1]04'!H100</f>
        <v>0</v>
      </c>
      <c r="H98" s="16">
        <f>'[1]04'!I100</f>
        <v>0</v>
      </c>
      <c r="I98" s="16">
        <f>'[1]04'!J100</f>
        <v>0</v>
      </c>
      <c r="J98" s="16">
        <f>'[1]04'!K100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76"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45295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'[2]04'!B5</f>
        <v>42</v>
      </c>
      <c r="C3" s="195">
        <f>'[2]04'!C5</f>
        <v>30</v>
      </c>
      <c r="D3" s="195">
        <f>'[2]04'!D5</f>
        <v>0</v>
      </c>
      <c r="E3" s="195">
        <f>'[2]04'!E5</f>
        <v>0</v>
      </c>
      <c r="F3" s="15">
        <f>SUM(B3:E3)</f>
        <v>72</v>
      </c>
      <c r="G3" s="194">
        <f>'[2]04'!H5</f>
        <v>32</v>
      </c>
      <c r="H3" s="195">
        <f>'[2]04'!I5</f>
        <v>0</v>
      </c>
      <c r="I3" s="195">
        <f>'[2]04'!J5</f>
        <v>0</v>
      </c>
      <c r="J3" s="195">
        <f>'[2]04'!K5</f>
        <v>0</v>
      </c>
      <c r="K3" s="15">
        <f>SUM(G3:J3)</f>
        <v>32</v>
      </c>
      <c r="L3" s="18">
        <f>frq!C3</f>
        <v>1</v>
      </c>
      <c r="M3" s="124">
        <f>IF($L3=1,G3,IF(AND($L3=0.985,G3&gt;0.985*B3),B3*0.985,IF(AND($L3=0.965,G3&gt;0.965*B3),0.965*B3,G3)))-R3</f>
        <v>31.6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31.6</v>
      </c>
      <c r="R3" s="18">
        <v>0.4</v>
      </c>
    </row>
    <row r="4" spans="1:18">
      <c r="A4" s="8" t="s">
        <v>46</v>
      </c>
      <c r="B4" s="194">
        <f>'[2]04'!B6</f>
        <v>42</v>
      </c>
      <c r="C4" s="195">
        <f>'[2]04'!C6</f>
        <v>30</v>
      </c>
      <c r="D4" s="195">
        <f>'[2]04'!D6</f>
        <v>0</v>
      </c>
      <c r="E4" s="195">
        <f>'[2]04'!E6</f>
        <v>0</v>
      </c>
      <c r="F4" s="15">
        <f>SUM(B4:E4)</f>
        <v>72</v>
      </c>
      <c r="G4" s="194">
        <f>'[2]04'!H6</f>
        <v>32</v>
      </c>
      <c r="H4" s="195">
        <f>'[2]04'!I6</f>
        <v>0</v>
      </c>
      <c r="I4" s="195">
        <f>'[2]04'!J6</f>
        <v>0</v>
      </c>
      <c r="J4" s="195">
        <f>'[2]04'!K6</f>
        <v>0</v>
      </c>
      <c r="K4" s="15">
        <f t="shared" ref="K4:K67" si="3">SUM(G4:J4)</f>
        <v>32</v>
      </c>
      <c r="L4" s="18">
        <f>frq!C4</f>
        <v>1</v>
      </c>
      <c r="M4" s="124">
        <f t="shared" ref="M4:M67" si="4">IF($L4=1,G4,IF(AND($L4=0.985,G4&gt;0.985*B4),B4*0.985,IF(AND($L4=0.965,G4&gt;0.965*B4),0.965*B4,G4)))-R4</f>
        <v>31.6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31.6</v>
      </c>
      <c r="R4" s="18">
        <v>0.4</v>
      </c>
    </row>
    <row r="5" spans="1:18">
      <c r="A5" s="8" t="s">
        <v>47</v>
      </c>
      <c r="B5" s="194">
        <f>'[2]04'!B7</f>
        <v>42</v>
      </c>
      <c r="C5" s="195">
        <f>'[2]04'!C7</f>
        <v>30</v>
      </c>
      <c r="D5" s="195">
        <f>'[2]04'!D7</f>
        <v>0</v>
      </c>
      <c r="E5" s="195">
        <f>'[2]04'!E7</f>
        <v>0</v>
      </c>
      <c r="F5" s="15">
        <f t="shared" ref="F5:F68" si="6">SUM(B5:E5)</f>
        <v>72</v>
      </c>
      <c r="G5" s="194">
        <f>'[2]04'!H7</f>
        <v>32</v>
      </c>
      <c r="H5" s="195">
        <f>'[2]04'!I7</f>
        <v>0</v>
      </c>
      <c r="I5" s="195">
        <f>'[2]04'!J7</f>
        <v>0</v>
      </c>
      <c r="J5" s="195">
        <f>'[2]04'!K7</f>
        <v>0</v>
      </c>
      <c r="K5" s="15">
        <f t="shared" si="3"/>
        <v>32</v>
      </c>
      <c r="L5" s="18">
        <f>frq!C5</f>
        <v>1</v>
      </c>
      <c r="M5" s="124">
        <f t="shared" si="4"/>
        <v>31.6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31.6</v>
      </c>
      <c r="R5" s="18">
        <v>0.4</v>
      </c>
    </row>
    <row r="6" spans="1:18">
      <c r="A6" s="8" t="s">
        <v>48</v>
      </c>
      <c r="B6" s="194">
        <f>'[2]04'!B8</f>
        <v>42</v>
      </c>
      <c r="C6" s="195">
        <f>'[2]04'!C8</f>
        <v>30</v>
      </c>
      <c r="D6" s="195">
        <f>'[2]04'!D8</f>
        <v>0</v>
      </c>
      <c r="E6" s="195">
        <f>'[2]04'!E8</f>
        <v>0</v>
      </c>
      <c r="F6" s="15">
        <f t="shared" si="6"/>
        <v>72</v>
      </c>
      <c r="G6" s="194">
        <f>'[2]04'!H8</f>
        <v>32</v>
      </c>
      <c r="H6" s="195">
        <f>'[2]04'!I8</f>
        <v>0</v>
      </c>
      <c r="I6" s="195">
        <f>'[2]04'!J8</f>
        <v>0</v>
      </c>
      <c r="J6" s="195">
        <f>'[2]04'!K8</f>
        <v>0</v>
      </c>
      <c r="K6" s="15">
        <f t="shared" si="3"/>
        <v>32</v>
      </c>
      <c r="L6" s="18">
        <f>frq!C6</f>
        <v>1</v>
      </c>
      <c r="M6" s="124">
        <f t="shared" si="4"/>
        <v>31.6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31.6</v>
      </c>
      <c r="R6" s="18">
        <v>0.4</v>
      </c>
    </row>
    <row r="7" spans="1:18">
      <c r="A7" s="8" t="s">
        <v>49</v>
      </c>
      <c r="B7" s="194">
        <f>'[2]04'!B9</f>
        <v>42</v>
      </c>
      <c r="C7" s="195">
        <f>'[2]04'!C9</f>
        <v>30</v>
      </c>
      <c r="D7" s="195">
        <f>'[2]04'!D9</f>
        <v>0</v>
      </c>
      <c r="E7" s="195">
        <f>'[2]04'!E9</f>
        <v>0</v>
      </c>
      <c r="F7" s="15">
        <f t="shared" si="6"/>
        <v>72</v>
      </c>
      <c r="G7" s="194">
        <f>'[2]04'!H9</f>
        <v>32</v>
      </c>
      <c r="H7" s="195">
        <f>'[2]04'!I9</f>
        <v>0</v>
      </c>
      <c r="I7" s="195">
        <f>'[2]04'!J9</f>
        <v>0</v>
      </c>
      <c r="J7" s="195">
        <f>'[2]04'!K9</f>
        <v>0</v>
      </c>
      <c r="K7" s="15">
        <f t="shared" si="3"/>
        <v>32</v>
      </c>
      <c r="L7" s="18">
        <f>frq!C7</f>
        <v>1</v>
      </c>
      <c r="M7" s="124">
        <f t="shared" si="4"/>
        <v>31.6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31.6</v>
      </c>
      <c r="R7" s="18">
        <v>0.4</v>
      </c>
    </row>
    <row r="8" spans="1:18">
      <c r="A8" s="8" t="s">
        <v>50</v>
      </c>
      <c r="B8" s="194">
        <f>'[2]04'!B10</f>
        <v>42</v>
      </c>
      <c r="C8" s="195">
        <f>'[2]04'!C10</f>
        <v>30</v>
      </c>
      <c r="D8" s="195">
        <f>'[2]04'!D10</f>
        <v>0</v>
      </c>
      <c r="E8" s="195">
        <f>'[2]04'!E10</f>
        <v>0</v>
      </c>
      <c r="F8" s="15">
        <f t="shared" si="6"/>
        <v>72</v>
      </c>
      <c r="G8" s="194">
        <f>'[2]04'!H10</f>
        <v>32</v>
      </c>
      <c r="H8" s="195">
        <f>'[2]04'!I10</f>
        <v>0</v>
      </c>
      <c r="I8" s="195">
        <f>'[2]04'!J10</f>
        <v>0</v>
      </c>
      <c r="J8" s="195">
        <f>'[2]04'!K10</f>
        <v>0</v>
      </c>
      <c r="K8" s="15">
        <f t="shared" si="3"/>
        <v>32</v>
      </c>
      <c r="L8" s="18">
        <f>frq!C8</f>
        <v>1</v>
      </c>
      <c r="M8" s="124">
        <f t="shared" si="4"/>
        <v>31.6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31.6</v>
      </c>
      <c r="R8" s="18">
        <v>0.4</v>
      </c>
    </row>
    <row r="9" spans="1:18">
      <c r="A9" s="8" t="s">
        <v>51</v>
      </c>
      <c r="B9" s="194">
        <f>'[2]04'!B11</f>
        <v>42</v>
      </c>
      <c r="C9" s="195">
        <f>'[2]04'!C11</f>
        <v>30</v>
      </c>
      <c r="D9" s="195">
        <f>'[2]04'!D11</f>
        <v>0</v>
      </c>
      <c r="E9" s="195">
        <f>'[2]04'!E11</f>
        <v>0</v>
      </c>
      <c r="F9" s="15">
        <f t="shared" si="6"/>
        <v>72</v>
      </c>
      <c r="G9" s="194">
        <f>'[2]04'!H11</f>
        <v>32</v>
      </c>
      <c r="H9" s="195">
        <f>'[2]04'!I11</f>
        <v>0</v>
      </c>
      <c r="I9" s="195">
        <f>'[2]04'!J11</f>
        <v>0</v>
      </c>
      <c r="J9" s="195">
        <f>'[2]04'!K11</f>
        <v>0</v>
      </c>
      <c r="K9" s="15">
        <f t="shared" si="3"/>
        <v>32</v>
      </c>
      <c r="L9" s="18">
        <f>frq!C9</f>
        <v>1</v>
      </c>
      <c r="M9" s="124">
        <f t="shared" si="4"/>
        <v>31.6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31.6</v>
      </c>
      <c r="R9" s="18">
        <v>0.4</v>
      </c>
    </row>
    <row r="10" spans="1:18">
      <c r="A10" s="8" t="s">
        <v>52</v>
      </c>
      <c r="B10" s="194">
        <f>'[2]04'!B12</f>
        <v>42</v>
      </c>
      <c r="C10" s="195">
        <f>'[2]04'!C12</f>
        <v>30</v>
      </c>
      <c r="D10" s="195">
        <f>'[2]04'!D12</f>
        <v>0</v>
      </c>
      <c r="E10" s="195">
        <f>'[2]04'!E12</f>
        <v>0</v>
      </c>
      <c r="F10" s="15">
        <f t="shared" si="6"/>
        <v>72</v>
      </c>
      <c r="G10" s="194">
        <f>'[2]04'!H12</f>
        <v>32</v>
      </c>
      <c r="H10" s="195">
        <f>'[2]04'!I12</f>
        <v>0</v>
      </c>
      <c r="I10" s="195">
        <f>'[2]04'!J12</f>
        <v>0</v>
      </c>
      <c r="J10" s="195">
        <f>'[2]04'!K12</f>
        <v>0</v>
      </c>
      <c r="K10" s="15">
        <f t="shared" si="3"/>
        <v>32</v>
      </c>
      <c r="L10" s="18">
        <f>frq!C10</f>
        <v>1</v>
      </c>
      <c r="M10" s="124">
        <f t="shared" si="4"/>
        <v>31.6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31.6</v>
      </c>
      <c r="R10" s="18">
        <v>0.4</v>
      </c>
    </row>
    <row r="11" spans="1:18">
      <c r="A11" s="8" t="s">
        <v>53</v>
      </c>
      <c r="B11" s="194">
        <f>'[2]04'!B13</f>
        <v>42</v>
      </c>
      <c r="C11" s="195">
        <f>'[2]04'!C13</f>
        <v>30</v>
      </c>
      <c r="D11" s="195">
        <f>'[2]04'!D13</f>
        <v>0</v>
      </c>
      <c r="E11" s="195">
        <f>'[2]04'!E13</f>
        <v>0</v>
      </c>
      <c r="F11" s="15">
        <f t="shared" si="6"/>
        <v>72</v>
      </c>
      <c r="G11" s="194">
        <f>'[2]04'!H13</f>
        <v>32</v>
      </c>
      <c r="H11" s="195">
        <f>'[2]04'!I13</f>
        <v>0</v>
      </c>
      <c r="I11" s="195">
        <f>'[2]04'!J13</f>
        <v>0</v>
      </c>
      <c r="J11" s="195">
        <f>'[2]04'!K13</f>
        <v>0</v>
      </c>
      <c r="K11" s="15">
        <f t="shared" si="3"/>
        <v>32</v>
      </c>
      <c r="L11" s="18">
        <f>frq!C11</f>
        <v>1</v>
      </c>
      <c r="M11" s="124">
        <f t="shared" si="4"/>
        <v>31.6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31.6</v>
      </c>
      <c r="R11" s="18">
        <v>0.4</v>
      </c>
    </row>
    <row r="12" spans="1:18">
      <c r="A12" s="8" t="s">
        <v>54</v>
      </c>
      <c r="B12" s="194">
        <f>'[2]04'!B14</f>
        <v>42</v>
      </c>
      <c r="C12" s="195">
        <f>'[2]04'!C14</f>
        <v>30</v>
      </c>
      <c r="D12" s="195">
        <f>'[2]04'!D14</f>
        <v>0</v>
      </c>
      <c r="E12" s="195">
        <f>'[2]04'!E14</f>
        <v>0</v>
      </c>
      <c r="F12" s="15">
        <f t="shared" si="6"/>
        <v>72</v>
      </c>
      <c r="G12" s="194">
        <f>'[2]04'!H14</f>
        <v>32</v>
      </c>
      <c r="H12" s="195">
        <f>'[2]04'!I14</f>
        <v>0</v>
      </c>
      <c r="I12" s="195">
        <f>'[2]04'!J14</f>
        <v>0</v>
      </c>
      <c r="J12" s="195">
        <f>'[2]04'!K14</f>
        <v>0</v>
      </c>
      <c r="K12" s="15">
        <f t="shared" si="3"/>
        <v>32</v>
      </c>
      <c r="L12" s="18">
        <f>frq!C12</f>
        <v>1</v>
      </c>
      <c r="M12" s="124">
        <f t="shared" si="4"/>
        <v>31.6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31.6</v>
      </c>
      <c r="R12" s="18">
        <v>0.4</v>
      </c>
    </row>
    <row r="13" spans="1:18">
      <c r="A13" s="8" t="s">
        <v>55</v>
      </c>
      <c r="B13" s="194">
        <f>'[2]04'!B15</f>
        <v>42</v>
      </c>
      <c r="C13" s="195">
        <f>'[2]04'!C15</f>
        <v>30</v>
      </c>
      <c r="D13" s="195">
        <f>'[2]04'!D15</f>
        <v>0</v>
      </c>
      <c r="E13" s="195">
        <f>'[2]04'!E15</f>
        <v>0</v>
      </c>
      <c r="F13" s="15">
        <f t="shared" si="6"/>
        <v>72</v>
      </c>
      <c r="G13" s="194">
        <f>'[2]04'!H15</f>
        <v>32</v>
      </c>
      <c r="H13" s="195">
        <f>'[2]04'!I15</f>
        <v>0</v>
      </c>
      <c r="I13" s="195">
        <f>'[2]04'!J15</f>
        <v>0</v>
      </c>
      <c r="J13" s="195">
        <f>'[2]04'!K15</f>
        <v>0</v>
      </c>
      <c r="K13" s="15">
        <f t="shared" si="3"/>
        <v>32</v>
      </c>
      <c r="L13" s="18">
        <f>frq!C13</f>
        <v>1</v>
      </c>
      <c r="M13" s="124">
        <f t="shared" si="4"/>
        <v>31.6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31.6</v>
      </c>
      <c r="R13" s="18">
        <v>0.4</v>
      </c>
    </row>
    <row r="14" spans="1:18">
      <c r="A14" s="8" t="s">
        <v>56</v>
      </c>
      <c r="B14" s="194">
        <f>'[2]04'!B16</f>
        <v>42</v>
      </c>
      <c r="C14" s="195">
        <f>'[2]04'!C16</f>
        <v>30</v>
      </c>
      <c r="D14" s="195">
        <f>'[2]04'!D16</f>
        <v>0</v>
      </c>
      <c r="E14" s="195">
        <f>'[2]04'!E16</f>
        <v>0</v>
      </c>
      <c r="F14" s="15">
        <f t="shared" si="6"/>
        <v>72</v>
      </c>
      <c r="G14" s="194">
        <f>'[2]04'!H16</f>
        <v>32</v>
      </c>
      <c r="H14" s="195">
        <f>'[2]04'!I16</f>
        <v>0</v>
      </c>
      <c r="I14" s="195">
        <f>'[2]04'!J16</f>
        <v>0</v>
      </c>
      <c r="J14" s="195">
        <f>'[2]04'!K16</f>
        <v>0</v>
      </c>
      <c r="K14" s="15">
        <f t="shared" si="3"/>
        <v>32</v>
      </c>
      <c r="L14" s="18">
        <f>frq!C14</f>
        <v>1</v>
      </c>
      <c r="M14" s="124">
        <f t="shared" si="4"/>
        <v>31.6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31.6</v>
      </c>
      <c r="R14" s="18">
        <v>0.4</v>
      </c>
    </row>
    <row r="15" spans="1:18">
      <c r="A15" s="8" t="s">
        <v>57</v>
      </c>
      <c r="B15" s="194">
        <f>'[2]04'!B17</f>
        <v>42</v>
      </c>
      <c r="C15" s="195">
        <f>'[2]04'!C17</f>
        <v>30</v>
      </c>
      <c r="D15" s="195">
        <f>'[2]04'!D17</f>
        <v>0</v>
      </c>
      <c r="E15" s="195">
        <f>'[2]04'!E17</f>
        <v>0</v>
      </c>
      <c r="F15" s="15">
        <f t="shared" si="6"/>
        <v>72</v>
      </c>
      <c r="G15" s="194">
        <f>'[2]04'!H17</f>
        <v>32</v>
      </c>
      <c r="H15" s="195">
        <f>'[2]04'!I17</f>
        <v>0</v>
      </c>
      <c r="I15" s="195">
        <f>'[2]04'!J17</f>
        <v>0</v>
      </c>
      <c r="J15" s="195">
        <f>'[2]04'!K17</f>
        <v>0</v>
      </c>
      <c r="K15" s="15">
        <f t="shared" si="3"/>
        <v>32</v>
      </c>
      <c r="L15" s="18">
        <f>frq!C15</f>
        <v>1</v>
      </c>
      <c r="M15" s="124">
        <f t="shared" si="4"/>
        <v>31.6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31.6</v>
      </c>
      <c r="R15" s="18">
        <v>0.4</v>
      </c>
    </row>
    <row r="16" spans="1:18">
      <c r="A16" s="8" t="s">
        <v>58</v>
      </c>
      <c r="B16" s="194">
        <f>'[2]04'!B18</f>
        <v>42</v>
      </c>
      <c r="C16" s="195">
        <f>'[2]04'!C18</f>
        <v>30</v>
      </c>
      <c r="D16" s="195">
        <f>'[2]04'!D18</f>
        <v>0</v>
      </c>
      <c r="E16" s="195">
        <f>'[2]04'!E18</f>
        <v>0</v>
      </c>
      <c r="F16" s="15">
        <f t="shared" si="6"/>
        <v>72</v>
      </c>
      <c r="G16" s="194">
        <f>'[2]04'!H18</f>
        <v>32</v>
      </c>
      <c r="H16" s="195">
        <f>'[2]04'!I18</f>
        <v>0</v>
      </c>
      <c r="I16" s="195">
        <f>'[2]04'!J18</f>
        <v>0</v>
      </c>
      <c r="J16" s="195">
        <f>'[2]04'!K18</f>
        <v>0</v>
      </c>
      <c r="K16" s="15">
        <f t="shared" si="3"/>
        <v>32</v>
      </c>
      <c r="L16" s="18">
        <f>frq!C16</f>
        <v>1</v>
      </c>
      <c r="M16" s="124">
        <f t="shared" si="4"/>
        <v>31.6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31.6</v>
      </c>
      <c r="R16" s="18">
        <v>0.4</v>
      </c>
    </row>
    <row r="17" spans="1:18">
      <c r="A17" s="8" t="s">
        <v>59</v>
      </c>
      <c r="B17" s="194">
        <f>'[2]04'!B19</f>
        <v>42</v>
      </c>
      <c r="C17" s="195">
        <f>'[2]04'!C19</f>
        <v>30</v>
      </c>
      <c r="D17" s="195">
        <f>'[2]04'!D19</f>
        <v>0</v>
      </c>
      <c r="E17" s="195">
        <f>'[2]04'!E19</f>
        <v>0</v>
      </c>
      <c r="F17" s="15">
        <f t="shared" si="6"/>
        <v>72</v>
      </c>
      <c r="G17" s="194">
        <f>'[2]04'!H19</f>
        <v>32</v>
      </c>
      <c r="H17" s="195">
        <f>'[2]04'!I19</f>
        <v>0</v>
      </c>
      <c r="I17" s="195">
        <f>'[2]04'!J19</f>
        <v>0</v>
      </c>
      <c r="J17" s="195">
        <f>'[2]04'!K19</f>
        <v>0</v>
      </c>
      <c r="K17" s="15">
        <f t="shared" si="3"/>
        <v>32</v>
      </c>
      <c r="L17" s="18">
        <f>frq!C17</f>
        <v>1</v>
      </c>
      <c r="M17" s="124">
        <f t="shared" si="4"/>
        <v>31.6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31.6</v>
      </c>
      <c r="R17" s="18">
        <v>0.4</v>
      </c>
    </row>
    <row r="18" spans="1:18">
      <c r="A18" s="8" t="s">
        <v>60</v>
      </c>
      <c r="B18" s="194">
        <f>'[2]04'!B20</f>
        <v>42</v>
      </c>
      <c r="C18" s="195">
        <f>'[2]04'!C20</f>
        <v>30</v>
      </c>
      <c r="D18" s="195">
        <f>'[2]04'!D20</f>
        <v>0</v>
      </c>
      <c r="E18" s="195">
        <f>'[2]04'!E20</f>
        <v>0</v>
      </c>
      <c r="F18" s="15">
        <f t="shared" si="6"/>
        <v>72</v>
      </c>
      <c r="G18" s="194">
        <f>'[2]04'!H20</f>
        <v>32</v>
      </c>
      <c r="H18" s="195">
        <f>'[2]04'!I20</f>
        <v>0</v>
      </c>
      <c r="I18" s="195">
        <f>'[2]04'!J20</f>
        <v>0</v>
      </c>
      <c r="J18" s="195">
        <f>'[2]04'!K20</f>
        <v>0</v>
      </c>
      <c r="K18" s="15">
        <f t="shared" si="3"/>
        <v>32</v>
      </c>
      <c r="L18" s="18">
        <f>frq!C18</f>
        <v>1</v>
      </c>
      <c r="M18" s="124">
        <f t="shared" si="4"/>
        <v>31.6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31.6</v>
      </c>
      <c r="R18" s="18">
        <v>0.4</v>
      </c>
    </row>
    <row r="19" spans="1:18">
      <c r="A19" s="8" t="s">
        <v>61</v>
      </c>
      <c r="B19" s="194">
        <f>'[2]04'!B21</f>
        <v>42</v>
      </c>
      <c r="C19" s="195">
        <f>'[2]04'!C21</f>
        <v>30</v>
      </c>
      <c r="D19" s="195">
        <f>'[2]04'!D21</f>
        <v>0</v>
      </c>
      <c r="E19" s="195">
        <f>'[2]04'!E21</f>
        <v>0</v>
      </c>
      <c r="F19" s="15">
        <f t="shared" si="6"/>
        <v>72</v>
      </c>
      <c r="G19" s="194">
        <f>'[2]04'!H21</f>
        <v>32</v>
      </c>
      <c r="H19" s="195">
        <f>'[2]04'!I21</f>
        <v>0</v>
      </c>
      <c r="I19" s="195">
        <f>'[2]04'!J21</f>
        <v>0</v>
      </c>
      <c r="J19" s="195">
        <f>'[2]04'!K21</f>
        <v>0</v>
      </c>
      <c r="K19" s="15">
        <f t="shared" si="3"/>
        <v>32</v>
      </c>
      <c r="L19" s="18">
        <f>frq!C19</f>
        <v>1</v>
      </c>
      <c r="M19" s="124">
        <f t="shared" si="4"/>
        <v>31.6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31.6</v>
      </c>
      <c r="R19" s="18">
        <v>0.4</v>
      </c>
    </row>
    <row r="20" spans="1:18">
      <c r="A20" s="8" t="s">
        <v>62</v>
      </c>
      <c r="B20" s="194">
        <f>'[2]04'!B22</f>
        <v>42</v>
      </c>
      <c r="C20" s="195">
        <f>'[2]04'!C22</f>
        <v>30</v>
      </c>
      <c r="D20" s="195">
        <f>'[2]04'!D22</f>
        <v>0</v>
      </c>
      <c r="E20" s="195">
        <f>'[2]04'!E22</f>
        <v>0</v>
      </c>
      <c r="F20" s="15">
        <f t="shared" si="6"/>
        <v>72</v>
      </c>
      <c r="G20" s="194">
        <f>'[2]04'!H22</f>
        <v>32</v>
      </c>
      <c r="H20" s="195">
        <f>'[2]04'!I22</f>
        <v>0</v>
      </c>
      <c r="I20" s="195">
        <f>'[2]04'!J22</f>
        <v>0</v>
      </c>
      <c r="J20" s="195">
        <f>'[2]04'!K22</f>
        <v>0</v>
      </c>
      <c r="K20" s="15">
        <f t="shared" si="3"/>
        <v>32</v>
      </c>
      <c r="L20" s="18">
        <f>frq!C20</f>
        <v>1</v>
      </c>
      <c r="M20" s="124">
        <f t="shared" si="4"/>
        <v>31.6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31.6</v>
      </c>
      <c r="R20" s="18">
        <v>0.4</v>
      </c>
    </row>
    <row r="21" spans="1:18">
      <c r="A21" s="8" t="s">
        <v>63</v>
      </c>
      <c r="B21" s="194">
        <f>'[2]04'!B23</f>
        <v>42</v>
      </c>
      <c r="C21" s="195">
        <f>'[2]04'!C23</f>
        <v>30</v>
      </c>
      <c r="D21" s="195">
        <f>'[2]04'!D23</f>
        <v>0</v>
      </c>
      <c r="E21" s="195">
        <f>'[2]04'!E23</f>
        <v>0</v>
      </c>
      <c r="F21" s="15">
        <f t="shared" si="6"/>
        <v>72</v>
      </c>
      <c r="G21" s="194">
        <f>'[2]04'!H23</f>
        <v>32</v>
      </c>
      <c r="H21" s="195">
        <f>'[2]04'!I23</f>
        <v>0</v>
      </c>
      <c r="I21" s="195">
        <f>'[2]04'!J23</f>
        <v>0</v>
      </c>
      <c r="J21" s="195">
        <f>'[2]04'!K23</f>
        <v>0</v>
      </c>
      <c r="K21" s="15">
        <f t="shared" si="3"/>
        <v>32</v>
      </c>
      <c r="L21" s="18">
        <f>frq!C21</f>
        <v>1</v>
      </c>
      <c r="M21" s="124">
        <f t="shared" si="4"/>
        <v>31.6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31.6</v>
      </c>
      <c r="R21" s="18">
        <v>0.4</v>
      </c>
    </row>
    <row r="22" spans="1:18">
      <c r="A22" s="8" t="s">
        <v>64</v>
      </c>
      <c r="B22" s="194">
        <f>'[2]04'!B24</f>
        <v>42</v>
      </c>
      <c r="C22" s="195">
        <f>'[2]04'!C24</f>
        <v>30</v>
      </c>
      <c r="D22" s="195">
        <f>'[2]04'!D24</f>
        <v>0</v>
      </c>
      <c r="E22" s="195">
        <f>'[2]04'!E24</f>
        <v>0</v>
      </c>
      <c r="F22" s="15">
        <f t="shared" si="6"/>
        <v>72</v>
      </c>
      <c r="G22" s="194">
        <f>'[2]04'!H24</f>
        <v>32</v>
      </c>
      <c r="H22" s="195">
        <f>'[2]04'!I24</f>
        <v>0</v>
      </c>
      <c r="I22" s="195">
        <f>'[2]04'!J24</f>
        <v>0</v>
      </c>
      <c r="J22" s="195">
        <f>'[2]04'!K24</f>
        <v>0</v>
      </c>
      <c r="K22" s="15">
        <f t="shared" si="3"/>
        <v>32</v>
      </c>
      <c r="L22" s="18">
        <f>frq!C22</f>
        <v>1</v>
      </c>
      <c r="M22" s="124">
        <f t="shared" si="4"/>
        <v>31.6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31.6</v>
      </c>
      <c r="R22" s="18">
        <v>0.4</v>
      </c>
    </row>
    <row r="23" spans="1:18">
      <c r="A23" s="8" t="s">
        <v>65</v>
      </c>
      <c r="B23" s="194">
        <f>'[2]04'!B25</f>
        <v>42</v>
      </c>
      <c r="C23" s="195">
        <f>'[2]04'!C25</f>
        <v>30</v>
      </c>
      <c r="D23" s="195">
        <f>'[2]04'!D25</f>
        <v>0</v>
      </c>
      <c r="E23" s="195">
        <f>'[2]04'!E25</f>
        <v>0</v>
      </c>
      <c r="F23" s="15">
        <f t="shared" si="6"/>
        <v>72</v>
      </c>
      <c r="G23" s="194">
        <f>'[2]04'!H25</f>
        <v>32</v>
      </c>
      <c r="H23" s="195">
        <f>'[2]04'!I25</f>
        <v>0</v>
      </c>
      <c r="I23" s="195">
        <f>'[2]04'!J25</f>
        <v>0</v>
      </c>
      <c r="J23" s="195">
        <f>'[2]04'!K25</f>
        <v>0</v>
      </c>
      <c r="K23" s="15">
        <f t="shared" si="3"/>
        <v>32</v>
      </c>
      <c r="L23" s="18">
        <f>frq!C23</f>
        <v>1</v>
      </c>
      <c r="M23" s="124">
        <f t="shared" si="4"/>
        <v>31.6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31.6</v>
      </c>
      <c r="R23" s="18">
        <v>0.4</v>
      </c>
    </row>
    <row r="24" spans="1:18">
      <c r="A24" s="8" t="s">
        <v>66</v>
      </c>
      <c r="B24" s="194">
        <f>'[2]04'!B26</f>
        <v>42</v>
      </c>
      <c r="C24" s="195">
        <f>'[2]04'!C26</f>
        <v>30</v>
      </c>
      <c r="D24" s="195">
        <f>'[2]04'!D26</f>
        <v>0</v>
      </c>
      <c r="E24" s="195">
        <f>'[2]04'!E26</f>
        <v>0</v>
      </c>
      <c r="F24" s="15">
        <f t="shared" si="6"/>
        <v>72</v>
      </c>
      <c r="G24" s="194">
        <f>'[2]04'!H26</f>
        <v>32</v>
      </c>
      <c r="H24" s="195">
        <f>'[2]04'!I26</f>
        <v>0</v>
      </c>
      <c r="I24" s="195">
        <f>'[2]04'!J26</f>
        <v>0</v>
      </c>
      <c r="J24" s="195">
        <f>'[2]04'!K26</f>
        <v>0</v>
      </c>
      <c r="K24" s="15">
        <f t="shared" si="3"/>
        <v>32</v>
      </c>
      <c r="L24" s="18">
        <f>frq!C24</f>
        <v>1</v>
      </c>
      <c r="M24" s="124">
        <f t="shared" si="4"/>
        <v>31.6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31.6</v>
      </c>
      <c r="R24" s="18">
        <v>0.4</v>
      </c>
    </row>
    <row r="25" spans="1:18">
      <c r="A25" s="8" t="s">
        <v>67</v>
      </c>
      <c r="B25" s="194">
        <f>'[2]04'!B27</f>
        <v>42</v>
      </c>
      <c r="C25" s="195">
        <f>'[2]04'!C27</f>
        <v>30</v>
      </c>
      <c r="D25" s="195">
        <f>'[2]04'!D27</f>
        <v>0</v>
      </c>
      <c r="E25" s="195">
        <f>'[2]04'!E27</f>
        <v>0</v>
      </c>
      <c r="F25" s="15">
        <f t="shared" si="6"/>
        <v>72</v>
      </c>
      <c r="G25" s="194">
        <f>'[2]04'!H27</f>
        <v>32</v>
      </c>
      <c r="H25" s="195">
        <f>'[2]04'!I27</f>
        <v>0</v>
      </c>
      <c r="I25" s="195">
        <f>'[2]04'!J27</f>
        <v>0</v>
      </c>
      <c r="J25" s="195">
        <f>'[2]04'!K27</f>
        <v>0</v>
      </c>
      <c r="K25" s="15">
        <f t="shared" si="3"/>
        <v>32</v>
      </c>
      <c r="L25" s="18">
        <f>frq!C25</f>
        <v>1</v>
      </c>
      <c r="M25" s="124">
        <f t="shared" si="4"/>
        <v>31.6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31.6</v>
      </c>
      <c r="R25" s="18">
        <v>0.4</v>
      </c>
    </row>
    <row r="26" spans="1:18">
      <c r="A26" s="8" t="s">
        <v>68</v>
      </c>
      <c r="B26" s="194">
        <f>'[2]04'!B28</f>
        <v>42</v>
      </c>
      <c r="C26" s="195">
        <f>'[2]04'!C28</f>
        <v>30</v>
      </c>
      <c r="D26" s="195">
        <f>'[2]04'!D28</f>
        <v>0</v>
      </c>
      <c r="E26" s="195">
        <f>'[2]04'!E28</f>
        <v>0</v>
      </c>
      <c r="F26" s="15">
        <f t="shared" si="6"/>
        <v>72</v>
      </c>
      <c r="G26" s="194">
        <f>'[2]04'!H28</f>
        <v>32</v>
      </c>
      <c r="H26" s="195">
        <f>'[2]04'!I28</f>
        <v>0</v>
      </c>
      <c r="I26" s="195">
        <f>'[2]04'!J28</f>
        <v>0</v>
      </c>
      <c r="J26" s="195">
        <f>'[2]04'!K28</f>
        <v>0</v>
      </c>
      <c r="K26" s="15">
        <f t="shared" si="3"/>
        <v>32</v>
      </c>
      <c r="L26" s="18">
        <f>frq!C26</f>
        <v>1</v>
      </c>
      <c r="M26" s="124">
        <f t="shared" si="4"/>
        <v>31.6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31.6</v>
      </c>
      <c r="R26" s="18">
        <v>0.4</v>
      </c>
    </row>
    <row r="27" spans="1:18">
      <c r="A27" s="8" t="s">
        <v>69</v>
      </c>
      <c r="B27" s="194">
        <f>'[2]04'!B29</f>
        <v>42</v>
      </c>
      <c r="C27" s="195">
        <f>'[2]04'!C29</f>
        <v>30</v>
      </c>
      <c r="D27" s="195">
        <f>'[2]04'!D29</f>
        <v>0</v>
      </c>
      <c r="E27" s="195">
        <f>'[2]04'!E29</f>
        <v>0</v>
      </c>
      <c r="F27" s="15">
        <f t="shared" si="6"/>
        <v>72</v>
      </c>
      <c r="G27" s="194">
        <f>'[2]04'!H29</f>
        <v>32</v>
      </c>
      <c r="H27" s="195">
        <f>'[2]04'!I29</f>
        <v>0</v>
      </c>
      <c r="I27" s="195">
        <f>'[2]04'!J29</f>
        <v>0</v>
      </c>
      <c r="J27" s="195">
        <f>'[2]04'!K29</f>
        <v>0</v>
      </c>
      <c r="K27" s="15">
        <f t="shared" si="3"/>
        <v>32</v>
      </c>
      <c r="L27" s="18">
        <f>frq!C27</f>
        <v>1</v>
      </c>
      <c r="M27" s="124">
        <f t="shared" si="4"/>
        <v>31.6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31.6</v>
      </c>
      <c r="R27" s="18">
        <v>0.4</v>
      </c>
    </row>
    <row r="28" spans="1:18">
      <c r="A28" s="8" t="s">
        <v>70</v>
      </c>
      <c r="B28" s="194">
        <f>'[2]04'!B30</f>
        <v>42</v>
      </c>
      <c r="C28" s="195">
        <f>'[2]04'!C30</f>
        <v>30</v>
      </c>
      <c r="D28" s="195">
        <f>'[2]04'!D30</f>
        <v>0</v>
      </c>
      <c r="E28" s="195">
        <f>'[2]04'!E30</f>
        <v>0</v>
      </c>
      <c r="F28" s="15">
        <f t="shared" si="6"/>
        <v>72</v>
      </c>
      <c r="G28" s="194">
        <f>'[2]04'!H30</f>
        <v>32</v>
      </c>
      <c r="H28" s="195">
        <f>'[2]04'!I30</f>
        <v>0</v>
      </c>
      <c r="I28" s="195">
        <f>'[2]04'!J30</f>
        <v>0</v>
      </c>
      <c r="J28" s="195">
        <f>'[2]04'!K30</f>
        <v>0</v>
      </c>
      <c r="K28" s="15">
        <f t="shared" si="3"/>
        <v>32</v>
      </c>
      <c r="L28" s="18">
        <f>frq!C28</f>
        <v>1</v>
      </c>
      <c r="M28" s="124">
        <f t="shared" si="4"/>
        <v>31.6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31.6</v>
      </c>
      <c r="R28" s="18">
        <v>0.4</v>
      </c>
    </row>
    <row r="29" spans="1:18">
      <c r="A29" s="8" t="s">
        <v>71</v>
      </c>
      <c r="B29" s="194">
        <f>'[2]04'!B31</f>
        <v>42</v>
      </c>
      <c r="C29" s="195">
        <f>'[2]04'!C31</f>
        <v>30</v>
      </c>
      <c r="D29" s="195">
        <f>'[2]04'!D31</f>
        <v>0</v>
      </c>
      <c r="E29" s="195">
        <f>'[2]04'!E31</f>
        <v>0</v>
      </c>
      <c r="F29" s="15">
        <f t="shared" si="6"/>
        <v>72</v>
      </c>
      <c r="G29" s="194">
        <f>'[2]04'!H31</f>
        <v>32</v>
      </c>
      <c r="H29" s="195">
        <f>'[2]04'!I31</f>
        <v>0</v>
      </c>
      <c r="I29" s="195">
        <f>'[2]04'!J31</f>
        <v>0</v>
      </c>
      <c r="J29" s="195">
        <f>'[2]04'!K31</f>
        <v>0</v>
      </c>
      <c r="K29" s="15">
        <f t="shared" si="3"/>
        <v>32</v>
      </c>
      <c r="L29" s="18">
        <f>frq!C29</f>
        <v>1</v>
      </c>
      <c r="M29" s="124">
        <f t="shared" si="4"/>
        <v>31.6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31.6</v>
      </c>
      <c r="R29" s="18">
        <v>0.4</v>
      </c>
    </row>
    <row r="30" spans="1:18">
      <c r="A30" s="8" t="s">
        <v>72</v>
      </c>
      <c r="B30" s="194">
        <f>'[2]04'!B32</f>
        <v>42</v>
      </c>
      <c r="C30" s="195">
        <f>'[2]04'!C32</f>
        <v>30</v>
      </c>
      <c r="D30" s="195">
        <f>'[2]04'!D32</f>
        <v>0</v>
      </c>
      <c r="E30" s="195">
        <f>'[2]04'!E32</f>
        <v>0</v>
      </c>
      <c r="F30" s="15">
        <f t="shared" si="6"/>
        <v>72</v>
      </c>
      <c r="G30" s="194">
        <f>'[2]04'!H32</f>
        <v>32</v>
      </c>
      <c r="H30" s="195">
        <f>'[2]04'!I32</f>
        <v>0</v>
      </c>
      <c r="I30" s="195">
        <f>'[2]04'!J32</f>
        <v>0</v>
      </c>
      <c r="J30" s="195">
        <f>'[2]04'!K32</f>
        <v>0</v>
      </c>
      <c r="K30" s="15">
        <f t="shared" si="3"/>
        <v>32</v>
      </c>
      <c r="L30" s="18">
        <f>frq!C30</f>
        <v>1</v>
      </c>
      <c r="M30" s="124">
        <f t="shared" si="4"/>
        <v>31.6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31.6</v>
      </c>
      <c r="R30" s="18">
        <v>0.4</v>
      </c>
    </row>
    <row r="31" spans="1:18">
      <c r="A31" s="8" t="s">
        <v>73</v>
      </c>
      <c r="B31" s="194">
        <f>'[2]04'!B33</f>
        <v>42</v>
      </c>
      <c r="C31" s="195">
        <f>'[2]04'!C33</f>
        <v>30</v>
      </c>
      <c r="D31" s="195">
        <f>'[2]04'!D33</f>
        <v>0</v>
      </c>
      <c r="E31" s="195">
        <f>'[2]04'!E33</f>
        <v>0</v>
      </c>
      <c r="F31" s="15">
        <f t="shared" si="6"/>
        <v>72</v>
      </c>
      <c r="G31" s="194">
        <f>'[2]04'!H33</f>
        <v>32</v>
      </c>
      <c r="H31" s="195">
        <f>'[2]04'!I33</f>
        <v>0</v>
      </c>
      <c r="I31" s="195">
        <f>'[2]04'!J33</f>
        <v>0</v>
      </c>
      <c r="J31" s="195">
        <f>'[2]04'!K33</f>
        <v>0</v>
      </c>
      <c r="K31" s="15">
        <f t="shared" si="3"/>
        <v>32</v>
      </c>
      <c r="L31" s="18">
        <f>frq!C31</f>
        <v>1</v>
      </c>
      <c r="M31" s="124">
        <f t="shared" si="4"/>
        <v>31.6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31.6</v>
      </c>
      <c r="R31" s="18">
        <v>0.4</v>
      </c>
    </row>
    <row r="32" spans="1:18">
      <c r="A32" s="8" t="s">
        <v>74</v>
      </c>
      <c r="B32" s="194">
        <f>'[2]04'!B34</f>
        <v>42</v>
      </c>
      <c r="C32" s="195">
        <f>'[2]04'!C34</f>
        <v>30</v>
      </c>
      <c r="D32" s="195">
        <f>'[2]04'!D34</f>
        <v>0</v>
      </c>
      <c r="E32" s="195">
        <f>'[2]04'!E34</f>
        <v>0</v>
      </c>
      <c r="F32" s="15">
        <f t="shared" si="6"/>
        <v>72</v>
      </c>
      <c r="G32" s="194">
        <f>'[2]04'!H34</f>
        <v>32</v>
      </c>
      <c r="H32" s="195">
        <f>'[2]04'!I34</f>
        <v>0</v>
      </c>
      <c r="I32" s="195">
        <f>'[2]04'!J34</f>
        <v>0</v>
      </c>
      <c r="J32" s="195">
        <f>'[2]04'!K34</f>
        <v>0</v>
      </c>
      <c r="K32" s="15">
        <f t="shared" si="3"/>
        <v>32</v>
      </c>
      <c r="L32" s="18">
        <f>frq!C32</f>
        <v>1</v>
      </c>
      <c r="M32" s="124">
        <f t="shared" si="4"/>
        <v>31.6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31.6</v>
      </c>
      <c r="R32" s="18">
        <v>0.4</v>
      </c>
    </row>
    <row r="33" spans="1:18">
      <c r="A33" s="8" t="s">
        <v>75</v>
      </c>
      <c r="B33" s="194">
        <f>'[2]04'!B35</f>
        <v>42</v>
      </c>
      <c r="C33" s="195">
        <f>'[2]04'!C35</f>
        <v>30</v>
      </c>
      <c r="D33" s="195">
        <f>'[2]04'!D35</f>
        <v>0</v>
      </c>
      <c r="E33" s="195">
        <f>'[2]04'!E35</f>
        <v>0</v>
      </c>
      <c r="F33" s="15">
        <f t="shared" si="6"/>
        <v>72</v>
      </c>
      <c r="G33" s="194">
        <f>'[2]04'!H35</f>
        <v>32</v>
      </c>
      <c r="H33" s="195">
        <f>'[2]04'!I35</f>
        <v>0</v>
      </c>
      <c r="I33" s="195">
        <f>'[2]04'!J35</f>
        <v>0</v>
      </c>
      <c r="J33" s="195">
        <f>'[2]04'!K35</f>
        <v>0</v>
      </c>
      <c r="K33" s="15">
        <f t="shared" si="3"/>
        <v>32</v>
      </c>
      <c r="L33" s="18">
        <f>frq!C33</f>
        <v>1</v>
      </c>
      <c r="M33" s="124">
        <f t="shared" si="4"/>
        <v>31.6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31.6</v>
      </c>
      <c r="R33" s="18">
        <v>0.4</v>
      </c>
    </row>
    <row r="34" spans="1:18">
      <c r="A34" s="8" t="s">
        <v>76</v>
      </c>
      <c r="B34" s="194">
        <f>'[2]04'!B36</f>
        <v>42</v>
      </c>
      <c r="C34" s="195">
        <f>'[2]04'!C36</f>
        <v>30</v>
      </c>
      <c r="D34" s="195">
        <f>'[2]04'!D36</f>
        <v>0</v>
      </c>
      <c r="E34" s="195">
        <f>'[2]04'!E36</f>
        <v>0</v>
      </c>
      <c r="F34" s="15">
        <f t="shared" si="6"/>
        <v>72</v>
      </c>
      <c r="G34" s="194">
        <f>'[2]04'!H36</f>
        <v>32</v>
      </c>
      <c r="H34" s="195">
        <f>'[2]04'!I36</f>
        <v>0</v>
      </c>
      <c r="I34" s="195">
        <f>'[2]04'!J36</f>
        <v>0</v>
      </c>
      <c r="J34" s="195">
        <f>'[2]04'!K36</f>
        <v>0</v>
      </c>
      <c r="K34" s="15">
        <f t="shared" si="3"/>
        <v>32</v>
      </c>
      <c r="L34" s="18">
        <f>frq!C34</f>
        <v>1</v>
      </c>
      <c r="M34" s="124">
        <f t="shared" si="4"/>
        <v>31.6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31.6</v>
      </c>
      <c r="R34" s="18">
        <v>0.4</v>
      </c>
    </row>
    <row r="35" spans="1:18">
      <c r="A35" s="8" t="s">
        <v>77</v>
      </c>
      <c r="B35" s="194">
        <f>'[2]04'!B37</f>
        <v>42</v>
      </c>
      <c r="C35" s="195">
        <f>'[2]04'!C37</f>
        <v>30</v>
      </c>
      <c r="D35" s="195">
        <f>'[2]04'!D37</f>
        <v>0</v>
      </c>
      <c r="E35" s="195">
        <f>'[2]04'!E37</f>
        <v>0</v>
      </c>
      <c r="F35" s="15">
        <f t="shared" si="6"/>
        <v>72</v>
      </c>
      <c r="G35" s="194">
        <f>'[2]04'!H37</f>
        <v>32</v>
      </c>
      <c r="H35" s="195">
        <f>'[2]04'!I37</f>
        <v>0</v>
      </c>
      <c r="I35" s="195">
        <f>'[2]04'!J37</f>
        <v>0</v>
      </c>
      <c r="J35" s="195">
        <f>'[2]04'!K37</f>
        <v>0</v>
      </c>
      <c r="K35" s="15">
        <f t="shared" si="3"/>
        <v>32</v>
      </c>
      <c r="L35" s="18">
        <f>frq!C35</f>
        <v>1</v>
      </c>
      <c r="M35" s="124">
        <f t="shared" si="4"/>
        <v>31.6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31.6</v>
      </c>
      <c r="R35" s="18">
        <v>0.4</v>
      </c>
    </row>
    <row r="36" spans="1:18">
      <c r="A36" s="8" t="s">
        <v>78</v>
      </c>
      <c r="B36" s="194">
        <f>'[2]04'!B38</f>
        <v>42</v>
      </c>
      <c r="C36" s="195">
        <f>'[2]04'!C38</f>
        <v>30</v>
      </c>
      <c r="D36" s="195">
        <f>'[2]04'!D38</f>
        <v>0</v>
      </c>
      <c r="E36" s="195">
        <f>'[2]04'!E38</f>
        <v>0</v>
      </c>
      <c r="F36" s="15">
        <f t="shared" si="6"/>
        <v>72</v>
      </c>
      <c r="G36" s="194">
        <f>'[2]04'!H38</f>
        <v>32</v>
      </c>
      <c r="H36" s="195">
        <f>'[2]04'!I38</f>
        <v>0</v>
      </c>
      <c r="I36" s="195">
        <f>'[2]04'!J38</f>
        <v>0</v>
      </c>
      <c r="J36" s="195">
        <f>'[2]04'!K38</f>
        <v>0</v>
      </c>
      <c r="K36" s="15">
        <f t="shared" si="3"/>
        <v>32</v>
      </c>
      <c r="L36" s="18">
        <f>frq!C36</f>
        <v>1</v>
      </c>
      <c r="M36" s="124">
        <f t="shared" si="4"/>
        <v>31.6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31.6</v>
      </c>
      <c r="R36" s="18">
        <v>0.4</v>
      </c>
    </row>
    <row r="37" spans="1:18">
      <c r="A37" s="8" t="s">
        <v>79</v>
      </c>
      <c r="B37" s="194">
        <f>'[2]04'!B39</f>
        <v>42</v>
      </c>
      <c r="C37" s="195">
        <f>'[2]04'!C39</f>
        <v>30</v>
      </c>
      <c r="D37" s="195">
        <f>'[2]04'!D39</f>
        <v>0</v>
      </c>
      <c r="E37" s="195">
        <f>'[2]04'!E39</f>
        <v>0</v>
      </c>
      <c r="F37" s="15">
        <f t="shared" si="6"/>
        <v>72</v>
      </c>
      <c r="G37" s="194">
        <f>'[2]04'!H39</f>
        <v>32</v>
      </c>
      <c r="H37" s="195">
        <f>'[2]04'!I39</f>
        <v>0</v>
      </c>
      <c r="I37" s="195">
        <f>'[2]04'!J39</f>
        <v>0</v>
      </c>
      <c r="J37" s="195">
        <f>'[2]04'!K39</f>
        <v>0</v>
      </c>
      <c r="K37" s="15">
        <f t="shared" si="3"/>
        <v>32</v>
      </c>
      <c r="L37" s="18">
        <f>frq!C37</f>
        <v>1</v>
      </c>
      <c r="M37" s="124">
        <f t="shared" si="4"/>
        <v>31.6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31.6</v>
      </c>
      <c r="R37" s="18">
        <v>0.4</v>
      </c>
    </row>
    <row r="38" spans="1:18">
      <c r="A38" s="8" t="s">
        <v>80</v>
      </c>
      <c r="B38" s="194">
        <f>'[2]04'!B40</f>
        <v>42</v>
      </c>
      <c r="C38" s="195">
        <f>'[2]04'!C40</f>
        <v>30</v>
      </c>
      <c r="D38" s="195">
        <f>'[2]04'!D40</f>
        <v>0</v>
      </c>
      <c r="E38" s="195">
        <f>'[2]04'!E40</f>
        <v>0</v>
      </c>
      <c r="F38" s="15">
        <f t="shared" si="6"/>
        <v>72</v>
      </c>
      <c r="G38" s="194">
        <f>'[2]04'!H40</f>
        <v>32</v>
      </c>
      <c r="H38" s="195">
        <f>'[2]04'!I40</f>
        <v>0</v>
      </c>
      <c r="I38" s="195">
        <f>'[2]04'!J40</f>
        <v>0</v>
      </c>
      <c r="J38" s="195">
        <f>'[2]04'!K40</f>
        <v>0</v>
      </c>
      <c r="K38" s="15">
        <f t="shared" si="3"/>
        <v>32</v>
      </c>
      <c r="L38" s="18">
        <f>frq!C38</f>
        <v>1</v>
      </c>
      <c r="M38" s="124">
        <f t="shared" si="4"/>
        <v>31.6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31.6</v>
      </c>
      <c r="R38" s="18">
        <v>0.4</v>
      </c>
    </row>
    <row r="39" spans="1:18">
      <c r="A39" s="8" t="s">
        <v>81</v>
      </c>
      <c r="B39" s="194">
        <f>'[2]04'!B41</f>
        <v>42</v>
      </c>
      <c r="C39" s="195">
        <f>'[2]04'!C41</f>
        <v>30</v>
      </c>
      <c r="D39" s="195">
        <f>'[2]04'!D41</f>
        <v>0</v>
      </c>
      <c r="E39" s="195">
        <f>'[2]04'!E41</f>
        <v>0</v>
      </c>
      <c r="F39" s="15">
        <f t="shared" si="6"/>
        <v>72</v>
      </c>
      <c r="G39" s="194">
        <f>'[2]04'!H41</f>
        <v>32.049999999999997</v>
      </c>
      <c r="H39" s="195">
        <f>'[2]04'!I41</f>
        <v>0</v>
      </c>
      <c r="I39" s="195">
        <f>'[2]04'!J41</f>
        <v>0</v>
      </c>
      <c r="J39" s="195">
        <f>'[2]04'!K41</f>
        <v>0</v>
      </c>
      <c r="K39" s="15">
        <f t="shared" si="3"/>
        <v>32.049999999999997</v>
      </c>
      <c r="L39" s="18">
        <f>frq!C39</f>
        <v>1</v>
      </c>
      <c r="M39" s="124">
        <f t="shared" si="4"/>
        <v>31.349999999999998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31.349999999999998</v>
      </c>
      <c r="R39" s="18">
        <v>0.7</v>
      </c>
    </row>
    <row r="40" spans="1:18">
      <c r="A40" s="8" t="s">
        <v>82</v>
      </c>
      <c r="B40" s="194">
        <f>'[2]04'!B42</f>
        <v>42</v>
      </c>
      <c r="C40" s="195">
        <f>'[2]04'!C42</f>
        <v>30</v>
      </c>
      <c r="D40" s="195">
        <f>'[2]04'!D42</f>
        <v>0</v>
      </c>
      <c r="E40" s="195">
        <f>'[2]04'!E42</f>
        <v>0</v>
      </c>
      <c r="F40" s="15">
        <f t="shared" si="6"/>
        <v>72</v>
      </c>
      <c r="G40" s="194">
        <f>'[2]04'!H42</f>
        <v>32</v>
      </c>
      <c r="H40" s="195">
        <f>'[2]04'!I42</f>
        <v>0</v>
      </c>
      <c r="I40" s="195">
        <f>'[2]04'!J42</f>
        <v>0</v>
      </c>
      <c r="J40" s="195">
        <f>'[2]04'!K42</f>
        <v>0</v>
      </c>
      <c r="K40" s="15">
        <f t="shared" si="3"/>
        <v>32</v>
      </c>
      <c r="L40" s="18">
        <f>frq!C40</f>
        <v>1</v>
      </c>
      <c r="M40" s="124">
        <f t="shared" si="4"/>
        <v>31.3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31.3</v>
      </c>
      <c r="R40" s="18">
        <v>0.7</v>
      </c>
    </row>
    <row r="41" spans="1:18">
      <c r="A41" s="8" t="s">
        <v>83</v>
      </c>
      <c r="B41" s="194">
        <f>'[2]04'!B43</f>
        <v>42</v>
      </c>
      <c r="C41" s="195">
        <f>'[2]04'!C43</f>
        <v>30</v>
      </c>
      <c r="D41" s="195">
        <f>'[2]04'!D43</f>
        <v>0</v>
      </c>
      <c r="E41" s="195">
        <f>'[2]04'!E43</f>
        <v>0</v>
      </c>
      <c r="F41" s="15">
        <f t="shared" si="6"/>
        <v>72</v>
      </c>
      <c r="G41" s="194">
        <f>'[2]04'!H43</f>
        <v>32</v>
      </c>
      <c r="H41" s="195">
        <f>'[2]04'!I43</f>
        <v>0</v>
      </c>
      <c r="I41" s="195">
        <f>'[2]04'!J43</f>
        <v>0</v>
      </c>
      <c r="J41" s="195">
        <f>'[2]04'!K43</f>
        <v>0</v>
      </c>
      <c r="K41" s="15">
        <f t="shared" si="3"/>
        <v>32</v>
      </c>
      <c r="L41" s="18">
        <f>frq!C41</f>
        <v>1</v>
      </c>
      <c r="M41" s="124">
        <f t="shared" si="4"/>
        <v>31.3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31.3</v>
      </c>
      <c r="R41" s="18">
        <v>0.7</v>
      </c>
    </row>
    <row r="42" spans="1:18">
      <c r="A42" s="8" t="s">
        <v>84</v>
      </c>
      <c r="B42" s="194">
        <f>'[2]04'!B44</f>
        <v>42</v>
      </c>
      <c r="C42" s="195">
        <f>'[2]04'!C44</f>
        <v>30</v>
      </c>
      <c r="D42" s="195">
        <f>'[2]04'!D44</f>
        <v>0</v>
      </c>
      <c r="E42" s="195">
        <f>'[2]04'!E44</f>
        <v>0</v>
      </c>
      <c r="F42" s="15">
        <f t="shared" si="6"/>
        <v>72</v>
      </c>
      <c r="G42" s="194">
        <f>'[2]04'!H44</f>
        <v>35</v>
      </c>
      <c r="H42" s="195">
        <f>'[2]04'!I44</f>
        <v>0</v>
      </c>
      <c r="I42" s="195">
        <f>'[2]04'!J44</f>
        <v>0</v>
      </c>
      <c r="J42" s="195">
        <f>'[2]04'!K44</f>
        <v>0</v>
      </c>
      <c r="K42" s="15">
        <f t="shared" si="3"/>
        <v>35</v>
      </c>
      <c r="L42" s="18">
        <f>frq!C42</f>
        <v>1</v>
      </c>
      <c r="M42" s="124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194">
        <f>'[2]04'!B45</f>
        <v>42</v>
      </c>
      <c r="C43" s="195">
        <f>'[2]04'!C45</f>
        <v>30</v>
      </c>
      <c r="D43" s="195">
        <f>'[2]04'!D45</f>
        <v>0</v>
      </c>
      <c r="E43" s="195">
        <f>'[2]04'!E45</f>
        <v>0</v>
      </c>
      <c r="F43" s="15">
        <f t="shared" si="6"/>
        <v>72</v>
      </c>
      <c r="G43" s="194">
        <f>'[2]04'!H45</f>
        <v>35</v>
      </c>
      <c r="H43" s="195">
        <f>'[2]04'!I45</f>
        <v>0</v>
      </c>
      <c r="I43" s="195">
        <f>'[2]04'!J45</f>
        <v>0</v>
      </c>
      <c r="J43" s="195">
        <f>'[2]04'!K45</f>
        <v>0</v>
      </c>
      <c r="K43" s="15">
        <f t="shared" si="3"/>
        <v>35</v>
      </c>
      <c r="L43" s="18">
        <f>frq!C43</f>
        <v>1</v>
      </c>
      <c r="M43" s="124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194">
        <f>'[2]04'!B46</f>
        <v>42</v>
      </c>
      <c r="C44" s="195">
        <f>'[2]04'!C46</f>
        <v>30</v>
      </c>
      <c r="D44" s="195">
        <f>'[2]04'!D46</f>
        <v>0</v>
      </c>
      <c r="E44" s="195">
        <f>'[2]04'!E46</f>
        <v>0</v>
      </c>
      <c r="F44" s="15">
        <f t="shared" si="6"/>
        <v>72</v>
      </c>
      <c r="G44" s="194">
        <f>'[2]04'!H46</f>
        <v>35</v>
      </c>
      <c r="H44" s="195">
        <f>'[2]04'!I46</f>
        <v>0</v>
      </c>
      <c r="I44" s="195">
        <f>'[2]04'!J46</f>
        <v>0</v>
      </c>
      <c r="J44" s="195">
        <f>'[2]04'!K46</f>
        <v>0</v>
      </c>
      <c r="K44" s="15">
        <f t="shared" si="3"/>
        <v>35</v>
      </c>
      <c r="L44" s="18">
        <f>frq!C44</f>
        <v>1</v>
      </c>
      <c r="M44" s="124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194">
        <f>'[2]04'!B47</f>
        <v>42</v>
      </c>
      <c r="C45" s="195">
        <f>'[2]04'!C47</f>
        <v>30</v>
      </c>
      <c r="D45" s="195">
        <f>'[2]04'!D47</f>
        <v>0</v>
      </c>
      <c r="E45" s="195">
        <f>'[2]04'!E47</f>
        <v>0</v>
      </c>
      <c r="F45" s="15">
        <f t="shared" si="6"/>
        <v>72</v>
      </c>
      <c r="G45" s="194">
        <f>'[2]04'!H47</f>
        <v>35</v>
      </c>
      <c r="H45" s="195">
        <f>'[2]04'!I47</f>
        <v>0</v>
      </c>
      <c r="I45" s="195">
        <f>'[2]04'!J47</f>
        <v>0</v>
      </c>
      <c r="J45" s="195">
        <f>'[2]04'!K47</f>
        <v>0</v>
      </c>
      <c r="K45" s="15">
        <f t="shared" si="3"/>
        <v>35</v>
      </c>
      <c r="L45" s="18">
        <f>frq!C45</f>
        <v>1</v>
      </c>
      <c r="M45" s="124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194">
        <f>'[2]04'!B48</f>
        <v>42</v>
      </c>
      <c r="C46" s="195">
        <f>'[2]04'!C48</f>
        <v>30</v>
      </c>
      <c r="D46" s="195">
        <f>'[2]04'!D48</f>
        <v>0</v>
      </c>
      <c r="E46" s="195">
        <f>'[2]04'!E48</f>
        <v>0</v>
      </c>
      <c r="F46" s="15">
        <f t="shared" si="6"/>
        <v>72</v>
      </c>
      <c r="G46" s="194">
        <f>'[2]04'!H48</f>
        <v>38</v>
      </c>
      <c r="H46" s="195">
        <f>'[2]04'!I48</f>
        <v>0</v>
      </c>
      <c r="I46" s="195">
        <f>'[2]04'!J48</f>
        <v>0</v>
      </c>
      <c r="J46" s="195">
        <f>'[2]04'!K48</f>
        <v>0</v>
      </c>
      <c r="K46" s="15">
        <f t="shared" si="3"/>
        <v>38</v>
      </c>
      <c r="L46" s="18">
        <f>frq!C46</f>
        <v>1</v>
      </c>
      <c r="M46" s="124">
        <f t="shared" si="4"/>
        <v>37.299999999999997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37.299999999999997</v>
      </c>
      <c r="R46" s="18">
        <v>0.7</v>
      </c>
    </row>
    <row r="47" spans="1:18">
      <c r="A47" s="8" t="s">
        <v>89</v>
      </c>
      <c r="B47" s="194">
        <f>'[2]04'!B49</f>
        <v>42</v>
      </c>
      <c r="C47" s="195">
        <f>'[2]04'!C49</f>
        <v>30</v>
      </c>
      <c r="D47" s="195">
        <f>'[2]04'!D49</f>
        <v>0</v>
      </c>
      <c r="E47" s="195">
        <f>'[2]04'!E49</f>
        <v>0</v>
      </c>
      <c r="F47" s="15">
        <f t="shared" si="6"/>
        <v>72</v>
      </c>
      <c r="G47" s="194">
        <f>'[2]04'!H49</f>
        <v>38</v>
      </c>
      <c r="H47" s="195">
        <f>'[2]04'!I49</f>
        <v>0</v>
      </c>
      <c r="I47" s="195">
        <f>'[2]04'!J49</f>
        <v>0</v>
      </c>
      <c r="J47" s="195">
        <f>'[2]04'!K49</f>
        <v>0</v>
      </c>
      <c r="K47" s="15">
        <f t="shared" si="3"/>
        <v>38</v>
      </c>
      <c r="L47" s="18">
        <f>frq!C47</f>
        <v>1</v>
      </c>
      <c r="M47" s="124">
        <f t="shared" si="4"/>
        <v>37.299999999999997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37.299999999999997</v>
      </c>
      <c r="R47" s="18">
        <v>0.7</v>
      </c>
    </row>
    <row r="48" spans="1:18">
      <c r="A48" s="8" t="s">
        <v>90</v>
      </c>
      <c r="B48" s="194">
        <f>'[2]04'!B50</f>
        <v>42</v>
      </c>
      <c r="C48" s="195">
        <f>'[2]04'!C50</f>
        <v>30</v>
      </c>
      <c r="D48" s="195">
        <f>'[2]04'!D50</f>
        <v>0</v>
      </c>
      <c r="E48" s="195">
        <f>'[2]04'!E50</f>
        <v>0</v>
      </c>
      <c r="F48" s="15">
        <f t="shared" si="6"/>
        <v>72</v>
      </c>
      <c r="G48" s="194">
        <f>'[2]04'!H50</f>
        <v>38</v>
      </c>
      <c r="H48" s="195">
        <f>'[2]04'!I50</f>
        <v>0</v>
      </c>
      <c r="I48" s="195">
        <f>'[2]04'!J50</f>
        <v>0</v>
      </c>
      <c r="J48" s="195">
        <f>'[2]04'!K50</f>
        <v>0</v>
      </c>
      <c r="K48" s="15">
        <f t="shared" si="3"/>
        <v>38</v>
      </c>
      <c r="L48" s="18">
        <f>frq!C48</f>
        <v>1</v>
      </c>
      <c r="M48" s="124">
        <f t="shared" si="4"/>
        <v>37.299999999999997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37.299999999999997</v>
      </c>
      <c r="R48" s="18">
        <v>0.7</v>
      </c>
    </row>
    <row r="49" spans="1:18">
      <c r="A49" s="8" t="s">
        <v>91</v>
      </c>
      <c r="B49" s="194">
        <f>'[2]04'!B51</f>
        <v>42</v>
      </c>
      <c r="C49" s="195">
        <f>'[2]04'!C51</f>
        <v>30</v>
      </c>
      <c r="D49" s="195">
        <f>'[2]04'!D51</f>
        <v>0</v>
      </c>
      <c r="E49" s="195">
        <f>'[2]04'!E51</f>
        <v>0</v>
      </c>
      <c r="F49" s="15">
        <f t="shared" si="6"/>
        <v>72</v>
      </c>
      <c r="G49" s="194">
        <f>'[2]04'!H51</f>
        <v>38</v>
      </c>
      <c r="H49" s="195">
        <f>'[2]04'!I51</f>
        <v>0</v>
      </c>
      <c r="I49" s="195">
        <f>'[2]04'!J51</f>
        <v>0</v>
      </c>
      <c r="J49" s="195">
        <f>'[2]04'!K51</f>
        <v>0</v>
      </c>
      <c r="K49" s="15">
        <f t="shared" si="3"/>
        <v>38</v>
      </c>
      <c r="L49" s="18">
        <f>frq!C49</f>
        <v>1</v>
      </c>
      <c r="M49" s="124">
        <f t="shared" si="4"/>
        <v>37.299999999999997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37.299999999999997</v>
      </c>
      <c r="R49" s="18">
        <v>0.7</v>
      </c>
    </row>
    <row r="50" spans="1:18">
      <c r="A50" s="8" t="s">
        <v>92</v>
      </c>
      <c r="B50" s="194">
        <f>'[2]04'!B52</f>
        <v>42</v>
      </c>
      <c r="C50" s="195">
        <f>'[2]04'!C52</f>
        <v>30</v>
      </c>
      <c r="D50" s="195">
        <f>'[2]04'!D52</f>
        <v>0</v>
      </c>
      <c r="E50" s="195">
        <f>'[2]04'!E52</f>
        <v>0</v>
      </c>
      <c r="F50" s="15">
        <f t="shared" si="6"/>
        <v>72</v>
      </c>
      <c r="G50" s="194">
        <f>'[2]04'!H52</f>
        <v>38</v>
      </c>
      <c r="H50" s="195">
        <f>'[2]04'!I52</f>
        <v>0</v>
      </c>
      <c r="I50" s="195">
        <f>'[2]04'!J52</f>
        <v>0</v>
      </c>
      <c r="J50" s="195">
        <f>'[2]04'!K52</f>
        <v>0</v>
      </c>
      <c r="K50" s="15">
        <f t="shared" si="3"/>
        <v>38</v>
      </c>
      <c r="L50" s="18">
        <f>frq!C50</f>
        <v>1</v>
      </c>
      <c r="M50" s="124">
        <f t="shared" si="4"/>
        <v>37.299999999999997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37.299999999999997</v>
      </c>
      <c r="R50" s="18">
        <v>0.7</v>
      </c>
    </row>
    <row r="51" spans="1:18">
      <c r="A51" s="8" t="s">
        <v>93</v>
      </c>
      <c r="B51" s="194">
        <f>'[2]04'!B53</f>
        <v>42</v>
      </c>
      <c r="C51" s="195">
        <f>'[2]04'!C53</f>
        <v>30</v>
      </c>
      <c r="D51" s="195">
        <f>'[2]04'!D53</f>
        <v>0</v>
      </c>
      <c r="E51" s="195">
        <f>'[2]04'!E53</f>
        <v>0</v>
      </c>
      <c r="F51" s="15">
        <f t="shared" si="6"/>
        <v>72</v>
      </c>
      <c r="G51" s="194">
        <f>'[2]04'!H53</f>
        <v>38</v>
      </c>
      <c r="H51" s="195">
        <f>'[2]04'!I53</f>
        <v>0</v>
      </c>
      <c r="I51" s="195">
        <f>'[2]04'!J53</f>
        <v>0</v>
      </c>
      <c r="J51" s="195">
        <f>'[2]04'!K53</f>
        <v>0</v>
      </c>
      <c r="K51" s="15">
        <f t="shared" si="3"/>
        <v>38</v>
      </c>
      <c r="L51" s="18">
        <f>frq!C51</f>
        <v>1</v>
      </c>
      <c r="M51" s="124">
        <f t="shared" si="4"/>
        <v>37.299999999999997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37.299999999999997</v>
      </c>
      <c r="R51" s="18">
        <v>0.7</v>
      </c>
    </row>
    <row r="52" spans="1:18">
      <c r="A52" s="8" t="s">
        <v>94</v>
      </c>
      <c r="B52" s="194">
        <f>'[2]04'!B54</f>
        <v>42</v>
      </c>
      <c r="C52" s="195">
        <f>'[2]04'!C54</f>
        <v>30</v>
      </c>
      <c r="D52" s="195">
        <f>'[2]04'!D54</f>
        <v>0</v>
      </c>
      <c r="E52" s="195">
        <f>'[2]04'!E54</f>
        <v>0</v>
      </c>
      <c r="F52" s="15">
        <f t="shared" si="6"/>
        <v>72</v>
      </c>
      <c r="G52" s="194">
        <f>'[2]04'!H54</f>
        <v>38</v>
      </c>
      <c r="H52" s="195">
        <f>'[2]04'!I54</f>
        <v>0</v>
      </c>
      <c r="I52" s="195">
        <f>'[2]04'!J54</f>
        <v>0</v>
      </c>
      <c r="J52" s="195">
        <f>'[2]04'!K54</f>
        <v>0</v>
      </c>
      <c r="K52" s="15">
        <f t="shared" si="3"/>
        <v>38</v>
      </c>
      <c r="L52" s="18">
        <f>frq!C52</f>
        <v>1</v>
      </c>
      <c r="M52" s="124">
        <f t="shared" si="4"/>
        <v>37.299999999999997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37.299999999999997</v>
      </c>
      <c r="R52" s="18">
        <v>0.7</v>
      </c>
    </row>
    <row r="53" spans="1:18">
      <c r="A53" s="8" t="s">
        <v>95</v>
      </c>
      <c r="B53" s="194">
        <f>'[2]04'!B55</f>
        <v>42</v>
      </c>
      <c r="C53" s="195">
        <f>'[2]04'!C55</f>
        <v>30</v>
      </c>
      <c r="D53" s="195">
        <f>'[2]04'!D55</f>
        <v>0</v>
      </c>
      <c r="E53" s="195">
        <f>'[2]04'!E55</f>
        <v>0</v>
      </c>
      <c r="F53" s="15">
        <f t="shared" si="6"/>
        <v>72</v>
      </c>
      <c r="G53" s="194">
        <f>'[2]04'!H55</f>
        <v>38</v>
      </c>
      <c r="H53" s="195">
        <f>'[2]04'!I55</f>
        <v>0</v>
      </c>
      <c r="I53" s="195">
        <f>'[2]04'!J55</f>
        <v>0</v>
      </c>
      <c r="J53" s="195">
        <f>'[2]04'!K55</f>
        <v>0</v>
      </c>
      <c r="K53" s="15">
        <f t="shared" si="3"/>
        <v>38</v>
      </c>
      <c r="L53" s="18">
        <f>frq!C53</f>
        <v>1</v>
      </c>
      <c r="M53" s="124">
        <f t="shared" si="4"/>
        <v>37.299999999999997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37.299999999999997</v>
      </c>
      <c r="R53" s="18">
        <v>0.7</v>
      </c>
    </row>
    <row r="54" spans="1:18">
      <c r="A54" s="8" t="s">
        <v>96</v>
      </c>
      <c r="B54" s="194">
        <f>'[2]04'!B56</f>
        <v>42</v>
      </c>
      <c r="C54" s="195">
        <f>'[2]04'!C56</f>
        <v>30</v>
      </c>
      <c r="D54" s="195">
        <f>'[2]04'!D56</f>
        <v>0</v>
      </c>
      <c r="E54" s="195">
        <f>'[2]04'!E56</f>
        <v>0</v>
      </c>
      <c r="F54" s="15">
        <f t="shared" si="6"/>
        <v>72</v>
      </c>
      <c r="G54" s="194">
        <f>'[2]04'!H56</f>
        <v>38</v>
      </c>
      <c r="H54" s="195">
        <f>'[2]04'!I56</f>
        <v>0</v>
      </c>
      <c r="I54" s="195">
        <f>'[2]04'!J56</f>
        <v>0</v>
      </c>
      <c r="J54" s="195">
        <f>'[2]04'!K56</f>
        <v>0</v>
      </c>
      <c r="K54" s="15">
        <f t="shared" si="3"/>
        <v>38</v>
      </c>
      <c r="L54" s="18">
        <f>frq!C54</f>
        <v>1</v>
      </c>
      <c r="M54" s="124">
        <f t="shared" si="4"/>
        <v>37.299999999999997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37.299999999999997</v>
      </c>
      <c r="R54" s="18">
        <v>0.7</v>
      </c>
    </row>
    <row r="55" spans="1:18">
      <c r="A55" s="8" t="s">
        <v>97</v>
      </c>
      <c r="B55" s="194">
        <f>'[2]04'!B57</f>
        <v>42</v>
      </c>
      <c r="C55" s="195">
        <f>'[2]04'!C57</f>
        <v>30</v>
      </c>
      <c r="D55" s="195">
        <f>'[2]04'!D57</f>
        <v>0</v>
      </c>
      <c r="E55" s="195">
        <f>'[2]04'!E57</f>
        <v>0</v>
      </c>
      <c r="F55" s="15">
        <f t="shared" si="6"/>
        <v>72</v>
      </c>
      <c r="G55" s="194">
        <f>'[2]04'!H57</f>
        <v>38</v>
      </c>
      <c r="H55" s="195">
        <f>'[2]04'!I57</f>
        <v>0</v>
      </c>
      <c r="I55" s="195">
        <f>'[2]04'!J57</f>
        <v>0</v>
      </c>
      <c r="J55" s="195">
        <f>'[2]04'!K57</f>
        <v>0</v>
      </c>
      <c r="K55" s="15">
        <f t="shared" si="3"/>
        <v>38</v>
      </c>
      <c r="L55" s="18">
        <f>frq!C55</f>
        <v>1</v>
      </c>
      <c r="M55" s="124">
        <f t="shared" si="4"/>
        <v>37.299999999999997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37.299999999999997</v>
      </c>
      <c r="R55" s="18">
        <v>0.7</v>
      </c>
    </row>
    <row r="56" spans="1:18">
      <c r="A56" s="8" t="s">
        <v>98</v>
      </c>
      <c r="B56" s="194">
        <f>'[2]04'!B58</f>
        <v>42</v>
      </c>
      <c r="C56" s="195">
        <f>'[2]04'!C58</f>
        <v>30</v>
      </c>
      <c r="D56" s="195">
        <f>'[2]04'!D58</f>
        <v>0</v>
      </c>
      <c r="E56" s="195">
        <f>'[2]04'!E58</f>
        <v>0</v>
      </c>
      <c r="F56" s="15">
        <f t="shared" si="6"/>
        <v>72</v>
      </c>
      <c r="G56" s="194">
        <f>'[2]04'!H58</f>
        <v>38</v>
      </c>
      <c r="H56" s="195">
        <f>'[2]04'!I58</f>
        <v>0</v>
      </c>
      <c r="I56" s="195">
        <f>'[2]04'!J58</f>
        <v>0</v>
      </c>
      <c r="J56" s="195">
        <f>'[2]04'!K58</f>
        <v>0</v>
      </c>
      <c r="K56" s="15">
        <f t="shared" si="3"/>
        <v>38</v>
      </c>
      <c r="L56" s="18">
        <f>frq!C56</f>
        <v>1</v>
      </c>
      <c r="M56" s="124">
        <f t="shared" si="4"/>
        <v>37.299999999999997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37.299999999999997</v>
      </c>
      <c r="R56" s="18">
        <v>0.7</v>
      </c>
    </row>
    <row r="57" spans="1:18">
      <c r="A57" s="8" t="s">
        <v>99</v>
      </c>
      <c r="B57" s="194">
        <f>'[2]04'!B59</f>
        <v>42</v>
      </c>
      <c r="C57" s="195">
        <f>'[2]04'!C59</f>
        <v>30</v>
      </c>
      <c r="D57" s="195">
        <f>'[2]04'!D59</f>
        <v>0</v>
      </c>
      <c r="E57" s="195">
        <f>'[2]04'!E59</f>
        <v>0</v>
      </c>
      <c r="F57" s="15">
        <f t="shared" si="6"/>
        <v>72</v>
      </c>
      <c r="G57" s="194">
        <f>'[2]04'!H59</f>
        <v>38</v>
      </c>
      <c r="H57" s="195">
        <f>'[2]04'!I59</f>
        <v>0</v>
      </c>
      <c r="I57" s="195">
        <f>'[2]04'!J59</f>
        <v>0</v>
      </c>
      <c r="J57" s="195">
        <f>'[2]04'!K59</f>
        <v>0</v>
      </c>
      <c r="K57" s="15">
        <f t="shared" si="3"/>
        <v>38</v>
      </c>
      <c r="L57" s="18">
        <f>frq!C57</f>
        <v>1</v>
      </c>
      <c r="M57" s="124">
        <f t="shared" si="4"/>
        <v>37.299999999999997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37.299999999999997</v>
      </c>
      <c r="R57" s="18">
        <v>0.7</v>
      </c>
    </row>
    <row r="58" spans="1:18">
      <c r="A58" s="8" t="s">
        <v>100</v>
      </c>
      <c r="B58" s="194">
        <f>'[2]04'!B60</f>
        <v>42</v>
      </c>
      <c r="C58" s="195">
        <f>'[2]04'!C60</f>
        <v>30</v>
      </c>
      <c r="D58" s="195">
        <f>'[2]04'!D60</f>
        <v>0</v>
      </c>
      <c r="E58" s="195">
        <f>'[2]04'!E60</f>
        <v>0</v>
      </c>
      <c r="F58" s="15">
        <f t="shared" si="6"/>
        <v>72</v>
      </c>
      <c r="G58" s="194">
        <f>'[2]04'!H60</f>
        <v>38</v>
      </c>
      <c r="H58" s="195">
        <f>'[2]04'!I60</f>
        <v>0</v>
      </c>
      <c r="I58" s="195">
        <f>'[2]04'!J60</f>
        <v>0</v>
      </c>
      <c r="J58" s="195">
        <f>'[2]04'!K60</f>
        <v>0</v>
      </c>
      <c r="K58" s="15">
        <f t="shared" si="3"/>
        <v>38</v>
      </c>
      <c r="L58" s="18">
        <f>frq!C58</f>
        <v>1</v>
      </c>
      <c r="M58" s="124">
        <f t="shared" si="4"/>
        <v>37.299999999999997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37.299999999999997</v>
      </c>
      <c r="R58" s="18">
        <v>0.7</v>
      </c>
    </row>
    <row r="59" spans="1:18">
      <c r="A59" s="8" t="s">
        <v>101</v>
      </c>
      <c r="B59" s="194">
        <f>'[2]04'!B61</f>
        <v>42</v>
      </c>
      <c r="C59" s="195">
        <f>'[2]04'!C61</f>
        <v>30</v>
      </c>
      <c r="D59" s="195">
        <f>'[2]04'!D61</f>
        <v>0</v>
      </c>
      <c r="E59" s="195">
        <f>'[2]04'!E61</f>
        <v>0</v>
      </c>
      <c r="F59" s="15">
        <f t="shared" si="6"/>
        <v>72</v>
      </c>
      <c r="G59" s="194">
        <f>'[2]04'!H61</f>
        <v>38</v>
      </c>
      <c r="H59" s="195">
        <f>'[2]04'!I61</f>
        <v>0</v>
      </c>
      <c r="I59" s="195">
        <f>'[2]04'!J61</f>
        <v>0</v>
      </c>
      <c r="J59" s="195">
        <f>'[2]04'!K61</f>
        <v>0</v>
      </c>
      <c r="K59" s="15">
        <f t="shared" si="3"/>
        <v>38</v>
      </c>
      <c r="L59" s="18">
        <f>frq!C59</f>
        <v>1</v>
      </c>
      <c r="M59" s="124">
        <f t="shared" si="4"/>
        <v>37.299999999999997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37.299999999999997</v>
      </c>
      <c r="R59" s="18">
        <v>0.7</v>
      </c>
    </row>
    <row r="60" spans="1:18">
      <c r="A60" s="8" t="s">
        <v>102</v>
      </c>
      <c r="B60" s="194">
        <f>'[2]04'!B62</f>
        <v>42</v>
      </c>
      <c r="C60" s="195">
        <f>'[2]04'!C62</f>
        <v>30</v>
      </c>
      <c r="D60" s="195">
        <f>'[2]04'!D62</f>
        <v>0</v>
      </c>
      <c r="E60" s="195">
        <f>'[2]04'!E62</f>
        <v>0</v>
      </c>
      <c r="F60" s="15">
        <f t="shared" si="6"/>
        <v>72</v>
      </c>
      <c r="G60" s="194">
        <f>'[2]04'!H62</f>
        <v>38</v>
      </c>
      <c r="H60" s="195">
        <f>'[2]04'!I62</f>
        <v>0</v>
      </c>
      <c r="I60" s="195">
        <f>'[2]04'!J62</f>
        <v>0</v>
      </c>
      <c r="J60" s="195">
        <f>'[2]04'!K62</f>
        <v>0</v>
      </c>
      <c r="K60" s="15">
        <f t="shared" si="3"/>
        <v>38</v>
      </c>
      <c r="L60" s="18">
        <f>frq!C60</f>
        <v>1</v>
      </c>
      <c r="M60" s="124">
        <f t="shared" si="4"/>
        <v>37.299999999999997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37.299999999999997</v>
      </c>
      <c r="R60" s="18">
        <v>0.7</v>
      </c>
    </row>
    <row r="61" spans="1:18">
      <c r="A61" s="8" t="s">
        <v>103</v>
      </c>
      <c r="B61" s="194">
        <f>'[2]04'!B63</f>
        <v>42</v>
      </c>
      <c r="C61" s="195">
        <f>'[2]04'!C63</f>
        <v>30</v>
      </c>
      <c r="D61" s="195">
        <f>'[2]04'!D63</f>
        <v>0</v>
      </c>
      <c r="E61" s="195">
        <f>'[2]04'!E63</f>
        <v>0</v>
      </c>
      <c r="F61" s="15">
        <f t="shared" si="6"/>
        <v>72</v>
      </c>
      <c r="G61" s="194">
        <f>'[2]04'!H63</f>
        <v>38</v>
      </c>
      <c r="H61" s="195">
        <f>'[2]04'!I63</f>
        <v>0</v>
      </c>
      <c r="I61" s="195">
        <f>'[2]04'!J63</f>
        <v>0</v>
      </c>
      <c r="J61" s="195">
        <f>'[2]04'!K63</f>
        <v>0</v>
      </c>
      <c r="K61" s="15">
        <f t="shared" si="3"/>
        <v>38</v>
      </c>
      <c r="L61" s="18">
        <f>frq!C61</f>
        <v>1</v>
      </c>
      <c r="M61" s="124">
        <f t="shared" si="4"/>
        <v>37.299999999999997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37.299999999999997</v>
      </c>
      <c r="R61" s="18">
        <v>0.7</v>
      </c>
    </row>
    <row r="62" spans="1:18">
      <c r="A62" s="8" t="s">
        <v>104</v>
      </c>
      <c r="B62" s="194">
        <f>'[2]04'!B64</f>
        <v>42</v>
      </c>
      <c r="C62" s="195">
        <f>'[2]04'!C64</f>
        <v>30</v>
      </c>
      <c r="D62" s="195">
        <f>'[2]04'!D64</f>
        <v>0</v>
      </c>
      <c r="E62" s="195">
        <f>'[2]04'!E64</f>
        <v>0</v>
      </c>
      <c r="F62" s="15">
        <f t="shared" si="6"/>
        <v>72</v>
      </c>
      <c r="G62" s="194">
        <f>'[2]04'!H64</f>
        <v>38</v>
      </c>
      <c r="H62" s="195">
        <f>'[2]04'!I64</f>
        <v>0</v>
      </c>
      <c r="I62" s="195">
        <f>'[2]04'!J64</f>
        <v>0</v>
      </c>
      <c r="J62" s="195">
        <f>'[2]04'!K64</f>
        <v>0</v>
      </c>
      <c r="K62" s="15">
        <f t="shared" si="3"/>
        <v>38</v>
      </c>
      <c r="L62" s="18">
        <f>frq!C62</f>
        <v>1</v>
      </c>
      <c r="M62" s="124">
        <f t="shared" si="4"/>
        <v>37.299999999999997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37.299999999999997</v>
      </c>
      <c r="R62" s="18">
        <v>0.7</v>
      </c>
    </row>
    <row r="63" spans="1:18">
      <c r="A63" s="8" t="s">
        <v>105</v>
      </c>
      <c r="B63" s="194">
        <f>'[2]04'!B65</f>
        <v>42</v>
      </c>
      <c r="C63" s="195">
        <f>'[2]04'!C65</f>
        <v>30</v>
      </c>
      <c r="D63" s="195">
        <f>'[2]04'!D65</f>
        <v>0</v>
      </c>
      <c r="E63" s="195">
        <f>'[2]04'!E65</f>
        <v>0</v>
      </c>
      <c r="F63" s="15">
        <f t="shared" si="6"/>
        <v>72</v>
      </c>
      <c r="G63" s="194">
        <f>'[2]04'!H65</f>
        <v>38</v>
      </c>
      <c r="H63" s="195">
        <f>'[2]04'!I65</f>
        <v>0</v>
      </c>
      <c r="I63" s="195">
        <f>'[2]04'!J65</f>
        <v>0</v>
      </c>
      <c r="J63" s="195">
        <f>'[2]04'!K65</f>
        <v>0</v>
      </c>
      <c r="K63" s="15">
        <f t="shared" si="3"/>
        <v>38</v>
      </c>
      <c r="L63" s="18">
        <f>frq!C63</f>
        <v>1</v>
      </c>
      <c r="M63" s="124">
        <f t="shared" si="4"/>
        <v>37.299999999999997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37.299999999999997</v>
      </c>
      <c r="R63" s="18">
        <v>0.7</v>
      </c>
    </row>
    <row r="64" spans="1:18">
      <c r="A64" s="8" t="s">
        <v>106</v>
      </c>
      <c r="B64" s="194">
        <f>'[2]04'!B66</f>
        <v>42</v>
      </c>
      <c r="C64" s="195">
        <f>'[2]04'!C66</f>
        <v>30</v>
      </c>
      <c r="D64" s="195">
        <f>'[2]04'!D66</f>
        <v>0</v>
      </c>
      <c r="E64" s="195">
        <f>'[2]04'!E66</f>
        <v>0</v>
      </c>
      <c r="F64" s="15">
        <f t="shared" si="6"/>
        <v>72</v>
      </c>
      <c r="G64" s="194">
        <f>'[2]04'!H66</f>
        <v>38</v>
      </c>
      <c r="H64" s="195">
        <f>'[2]04'!I66</f>
        <v>0</v>
      </c>
      <c r="I64" s="195">
        <f>'[2]04'!J66</f>
        <v>0</v>
      </c>
      <c r="J64" s="195">
        <f>'[2]04'!K66</f>
        <v>0</v>
      </c>
      <c r="K64" s="15">
        <f t="shared" si="3"/>
        <v>38</v>
      </c>
      <c r="L64" s="18">
        <f>frq!C64</f>
        <v>1</v>
      </c>
      <c r="M64" s="124">
        <f t="shared" si="4"/>
        <v>37.299999999999997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37.299999999999997</v>
      </c>
      <c r="R64" s="18">
        <v>0.7</v>
      </c>
    </row>
    <row r="65" spans="1:18">
      <c r="A65" s="8" t="s">
        <v>107</v>
      </c>
      <c r="B65" s="194">
        <f>'[2]04'!B67</f>
        <v>42</v>
      </c>
      <c r="C65" s="195">
        <f>'[2]04'!C67</f>
        <v>30</v>
      </c>
      <c r="D65" s="195">
        <f>'[2]04'!D67</f>
        <v>0</v>
      </c>
      <c r="E65" s="195">
        <f>'[2]04'!E67</f>
        <v>0</v>
      </c>
      <c r="F65" s="15">
        <f t="shared" si="6"/>
        <v>72</v>
      </c>
      <c r="G65" s="194">
        <f>'[2]04'!H67</f>
        <v>38</v>
      </c>
      <c r="H65" s="195">
        <f>'[2]04'!I67</f>
        <v>0</v>
      </c>
      <c r="I65" s="195">
        <f>'[2]04'!J67</f>
        <v>0</v>
      </c>
      <c r="J65" s="195">
        <f>'[2]04'!K67</f>
        <v>0</v>
      </c>
      <c r="K65" s="15">
        <f t="shared" si="3"/>
        <v>38</v>
      </c>
      <c r="L65" s="18">
        <f>frq!C65</f>
        <v>1</v>
      </c>
      <c r="M65" s="124">
        <f t="shared" si="4"/>
        <v>37.299999999999997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37.299999999999997</v>
      </c>
      <c r="R65" s="18">
        <v>0.7</v>
      </c>
    </row>
    <row r="66" spans="1:18">
      <c r="A66" s="8" t="s">
        <v>108</v>
      </c>
      <c r="B66" s="194">
        <f>'[2]04'!B68</f>
        <v>42</v>
      </c>
      <c r="C66" s="195">
        <f>'[2]04'!C68</f>
        <v>30</v>
      </c>
      <c r="D66" s="195">
        <f>'[2]04'!D68</f>
        <v>0</v>
      </c>
      <c r="E66" s="195">
        <f>'[2]04'!E68</f>
        <v>0</v>
      </c>
      <c r="F66" s="15">
        <f t="shared" si="6"/>
        <v>72</v>
      </c>
      <c r="G66" s="194">
        <f>'[2]04'!H68</f>
        <v>38</v>
      </c>
      <c r="H66" s="195">
        <f>'[2]04'!I68</f>
        <v>0</v>
      </c>
      <c r="I66" s="195">
        <f>'[2]04'!J68</f>
        <v>0</v>
      </c>
      <c r="J66" s="195">
        <f>'[2]04'!K68</f>
        <v>0</v>
      </c>
      <c r="K66" s="15">
        <f t="shared" si="3"/>
        <v>38</v>
      </c>
      <c r="L66" s="18">
        <f>frq!C66</f>
        <v>1</v>
      </c>
      <c r="M66" s="124">
        <f t="shared" si="4"/>
        <v>37.299999999999997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37.299999999999997</v>
      </c>
      <c r="R66" s="18">
        <v>0.7</v>
      </c>
    </row>
    <row r="67" spans="1:18">
      <c r="A67" s="8" t="s">
        <v>109</v>
      </c>
      <c r="B67" s="194">
        <f>'[2]04'!B69</f>
        <v>42</v>
      </c>
      <c r="C67" s="195">
        <f>'[2]04'!C69</f>
        <v>30</v>
      </c>
      <c r="D67" s="195">
        <f>'[2]04'!D69</f>
        <v>0</v>
      </c>
      <c r="E67" s="195">
        <f>'[2]04'!E69</f>
        <v>0</v>
      </c>
      <c r="F67" s="15">
        <f t="shared" si="6"/>
        <v>72</v>
      </c>
      <c r="G67" s="194">
        <f>'[2]04'!H69</f>
        <v>38</v>
      </c>
      <c r="H67" s="195">
        <f>'[2]04'!I69</f>
        <v>0</v>
      </c>
      <c r="I67" s="195">
        <f>'[2]04'!J69</f>
        <v>0</v>
      </c>
      <c r="J67" s="195">
        <f>'[2]04'!K69</f>
        <v>0</v>
      </c>
      <c r="K67" s="15">
        <f t="shared" si="3"/>
        <v>38</v>
      </c>
      <c r="L67" s="18">
        <f>frq!C67</f>
        <v>1</v>
      </c>
      <c r="M67" s="124">
        <f t="shared" si="4"/>
        <v>37.299999999999997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37.299999999999997</v>
      </c>
      <c r="R67" s="18">
        <v>0.7</v>
      </c>
    </row>
    <row r="68" spans="1:18">
      <c r="A68" s="8" t="s">
        <v>110</v>
      </c>
      <c r="B68" s="194">
        <f>'[2]04'!B70</f>
        <v>42</v>
      </c>
      <c r="C68" s="195">
        <f>'[2]04'!C70</f>
        <v>30</v>
      </c>
      <c r="D68" s="195">
        <f>'[2]04'!D70</f>
        <v>0</v>
      </c>
      <c r="E68" s="195">
        <f>'[2]04'!E70</f>
        <v>0</v>
      </c>
      <c r="F68" s="15">
        <f t="shared" si="6"/>
        <v>72</v>
      </c>
      <c r="G68" s="194">
        <f>'[2]04'!H70</f>
        <v>38</v>
      </c>
      <c r="H68" s="195">
        <f>'[2]04'!I70</f>
        <v>0</v>
      </c>
      <c r="I68" s="195">
        <f>'[2]04'!J70</f>
        <v>0</v>
      </c>
      <c r="J68" s="195">
        <f>'[2]04'!K70</f>
        <v>0</v>
      </c>
      <c r="K68" s="15">
        <f t="shared" ref="K68:K98" si="13">SUM(G68:J68)</f>
        <v>38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37.299999999999997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37.299999999999997</v>
      </c>
      <c r="R68" s="18">
        <v>0.7</v>
      </c>
    </row>
    <row r="69" spans="1:18">
      <c r="A69" s="8" t="s">
        <v>111</v>
      </c>
      <c r="B69" s="194">
        <f>'[2]04'!B71</f>
        <v>42</v>
      </c>
      <c r="C69" s="195">
        <f>'[2]04'!C71</f>
        <v>30</v>
      </c>
      <c r="D69" s="195">
        <f>'[2]04'!D71</f>
        <v>0</v>
      </c>
      <c r="E69" s="195">
        <f>'[2]04'!E71</f>
        <v>0</v>
      </c>
      <c r="F69" s="15">
        <f t="shared" ref="F69:F98" si="16">SUM(B69:E69)</f>
        <v>72</v>
      </c>
      <c r="G69" s="194">
        <f>'[2]04'!H71</f>
        <v>38</v>
      </c>
      <c r="H69" s="195">
        <f>'[2]04'!I71</f>
        <v>0</v>
      </c>
      <c r="I69" s="195">
        <f>'[2]04'!J71</f>
        <v>0</v>
      </c>
      <c r="J69" s="195">
        <f>'[2]04'!K71</f>
        <v>0</v>
      </c>
      <c r="K69" s="15">
        <f t="shared" si="13"/>
        <v>38</v>
      </c>
      <c r="L69" s="18">
        <f>frq!C69</f>
        <v>1</v>
      </c>
      <c r="M69" s="124">
        <f t="shared" si="14"/>
        <v>37.299999999999997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37.299999999999997</v>
      </c>
      <c r="R69" s="18">
        <v>0.7</v>
      </c>
    </row>
    <row r="70" spans="1:18">
      <c r="A70" s="8" t="s">
        <v>112</v>
      </c>
      <c r="B70" s="194">
        <f>'[2]04'!B72</f>
        <v>42</v>
      </c>
      <c r="C70" s="195">
        <f>'[2]04'!C72</f>
        <v>30</v>
      </c>
      <c r="D70" s="195">
        <f>'[2]04'!D72</f>
        <v>0</v>
      </c>
      <c r="E70" s="195">
        <f>'[2]04'!E72</f>
        <v>0</v>
      </c>
      <c r="F70" s="15">
        <f t="shared" si="16"/>
        <v>72</v>
      </c>
      <c r="G70" s="194">
        <f>'[2]04'!H72</f>
        <v>38</v>
      </c>
      <c r="H70" s="195">
        <f>'[2]04'!I72</f>
        <v>0</v>
      </c>
      <c r="I70" s="195">
        <f>'[2]04'!J72</f>
        <v>0</v>
      </c>
      <c r="J70" s="195">
        <f>'[2]04'!K72</f>
        <v>0</v>
      </c>
      <c r="K70" s="15">
        <f t="shared" si="13"/>
        <v>38</v>
      </c>
      <c r="L70" s="18">
        <f>frq!C70</f>
        <v>1</v>
      </c>
      <c r="M70" s="124">
        <f t="shared" si="14"/>
        <v>37.299999999999997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37.299999999999997</v>
      </c>
      <c r="R70" s="18">
        <v>0.7</v>
      </c>
    </row>
    <row r="71" spans="1:18">
      <c r="A71" s="8" t="s">
        <v>113</v>
      </c>
      <c r="B71" s="194">
        <f>'[2]04'!B73</f>
        <v>42</v>
      </c>
      <c r="C71" s="195">
        <f>'[2]04'!C73</f>
        <v>30</v>
      </c>
      <c r="D71" s="195">
        <f>'[2]04'!D73</f>
        <v>0</v>
      </c>
      <c r="E71" s="195">
        <f>'[2]04'!E73</f>
        <v>0</v>
      </c>
      <c r="F71" s="15">
        <f t="shared" si="16"/>
        <v>72</v>
      </c>
      <c r="G71" s="194">
        <f>'[2]04'!H73</f>
        <v>38</v>
      </c>
      <c r="H71" s="195">
        <f>'[2]04'!I73</f>
        <v>0</v>
      </c>
      <c r="I71" s="195">
        <f>'[2]04'!J73</f>
        <v>0</v>
      </c>
      <c r="J71" s="195">
        <f>'[2]04'!K73</f>
        <v>0</v>
      </c>
      <c r="K71" s="15">
        <f t="shared" si="13"/>
        <v>38</v>
      </c>
      <c r="L71" s="18">
        <f>frq!C71</f>
        <v>1</v>
      </c>
      <c r="M71" s="124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</row>
    <row r="72" spans="1:18">
      <c r="A72" s="8" t="s">
        <v>114</v>
      </c>
      <c r="B72" s="194">
        <f>'[2]04'!B74</f>
        <v>42</v>
      </c>
      <c r="C72" s="195">
        <f>'[2]04'!C74</f>
        <v>30</v>
      </c>
      <c r="D72" s="195">
        <f>'[2]04'!D74</f>
        <v>0</v>
      </c>
      <c r="E72" s="195">
        <f>'[2]04'!E74</f>
        <v>0</v>
      </c>
      <c r="F72" s="15">
        <f t="shared" si="16"/>
        <v>72</v>
      </c>
      <c r="G72" s="194">
        <f>'[2]04'!H74</f>
        <v>39</v>
      </c>
      <c r="H72" s="195">
        <f>'[2]04'!I74</f>
        <v>0</v>
      </c>
      <c r="I72" s="195">
        <f>'[2]04'!J74</f>
        <v>0</v>
      </c>
      <c r="J72" s="195">
        <f>'[2]04'!K74</f>
        <v>0</v>
      </c>
      <c r="K72" s="15">
        <f t="shared" si="13"/>
        <v>39</v>
      </c>
      <c r="L72" s="18">
        <f>frq!C72</f>
        <v>1</v>
      </c>
      <c r="M72" s="124">
        <f t="shared" si="14"/>
        <v>38.299999999999997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38.299999999999997</v>
      </c>
      <c r="R72" s="18">
        <v>0.7</v>
      </c>
    </row>
    <row r="73" spans="1:18">
      <c r="A73" s="8" t="s">
        <v>115</v>
      </c>
      <c r="B73" s="194">
        <f>'[2]04'!B75</f>
        <v>42</v>
      </c>
      <c r="C73" s="195">
        <f>'[2]04'!C75</f>
        <v>30</v>
      </c>
      <c r="D73" s="195">
        <f>'[2]04'!D75</f>
        <v>0</v>
      </c>
      <c r="E73" s="195">
        <f>'[2]04'!E75</f>
        <v>0</v>
      </c>
      <c r="F73" s="15">
        <f t="shared" si="16"/>
        <v>72</v>
      </c>
      <c r="G73" s="194">
        <f>'[2]04'!H75</f>
        <v>39</v>
      </c>
      <c r="H73" s="195">
        <f>'[2]04'!I75</f>
        <v>0</v>
      </c>
      <c r="I73" s="195">
        <f>'[2]04'!J75</f>
        <v>0</v>
      </c>
      <c r="J73" s="195">
        <f>'[2]04'!K75</f>
        <v>0</v>
      </c>
      <c r="K73" s="15">
        <f t="shared" si="13"/>
        <v>39</v>
      </c>
      <c r="L73" s="18">
        <f>frq!C73</f>
        <v>1</v>
      </c>
      <c r="M73" s="124">
        <f t="shared" si="14"/>
        <v>38.299999999999997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38.299999999999997</v>
      </c>
      <c r="R73" s="18">
        <v>0.7</v>
      </c>
    </row>
    <row r="74" spans="1:18">
      <c r="A74" s="8" t="s">
        <v>116</v>
      </c>
      <c r="B74" s="194">
        <f>'[2]04'!B76</f>
        <v>42</v>
      </c>
      <c r="C74" s="195">
        <f>'[2]04'!C76</f>
        <v>30</v>
      </c>
      <c r="D74" s="195">
        <f>'[2]04'!D76</f>
        <v>0</v>
      </c>
      <c r="E74" s="195">
        <f>'[2]04'!E76</f>
        <v>0</v>
      </c>
      <c r="F74" s="15">
        <f t="shared" si="16"/>
        <v>72</v>
      </c>
      <c r="G74" s="194">
        <f>'[2]04'!H76</f>
        <v>37</v>
      </c>
      <c r="H74" s="195">
        <f>'[2]04'!I76</f>
        <v>0</v>
      </c>
      <c r="I74" s="195">
        <f>'[2]04'!J76</f>
        <v>0</v>
      </c>
      <c r="J74" s="195">
        <f>'[2]04'!K76</f>
        <v>0</v>
      </c>
      <c r="K74" s="15">
        <f t="shared" si="13"/>
        <v>37</v>
      </c>
      <c r="L74" s="18">
        <f>frq!C74</f>
        <v>1</v>
      </c>
      <c r="M74" s="124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194">
        <f>'[2]04'!B77</f>
        <v>42</v>
      </c>
      <c r="C75" s="195">
        <f>'[2]04'!C77</f>
        <v>30</v>
      </c>
      <c r="D75" s="195">
        <f>'[2]04'!D77</f>
        <v>0</v>
      </c>
      <c r="E75" s="195">
        <f>'[2]04'!E77</f>
        <v>0</v>
      </c>
      <c r="F75" s="15">
        <f t="shared" si="16"/>
        <v>72</v>
      </c>
      <c r="G75" s="194">
        <f>'[2]04'!H77</f>
        <v>37</v>
      </c>
      <c r="H75" s="195">
        <f>'[2]04'!I77</f>
        <v>0</v>
      </c>
      <c r="I75" s="195">
        <f>'[2]04'!J77</f>
        <v>0</v>
      </c>
      <c r="J75" s="195">
        <f>'[2]04'!K77</f>
        <v>0</v>
      </c>
      <c r="K75" s="15">
        <f t="shared" si="13"/>
        <v>37</v>
      </c>
      <c r="L75" s="18">
        <f>frq!C75</f>
        <v>1</v>
      </c>
      <c r="M75" s="124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194">
        <f>'[2]04'!B78</f>
        <v>42</v>
      </c>
      <c r="C76" s="195">
        <f>'[2]04'!C78</f>
        <v>30</v>
      </c>
      <c r="D76" s="195">
        <f>'[2]04'!D78</f>
        <v>0</v>
      </c>
      <c r="E76" s="195">
        <f>'[2]04'!E78</f>
        <v>0</v>
      </c>
      <c r="F76" s="15">
        <f t="shared" si="16"/>
        <v>72</v>
      </c>
      <c r="G76" s="194">
        <f>'[2]04'!H78</f>
        <v>37</v>
      </c>
      <c r="H76" s="195">
        <f>'[2]04'!I78</f>
        <v>0</v>
      </c>
      <c r="I76" s="195">
        <f>'[2]04'!J78</f>
        <v>0</v>
      </c>
      <c r="J76" s="195">
        <f>'[2]04'!K78</f>
        <v>0</v>
      </c>
      <c r="K76" s="15">
        <f t="shared" si="13"/>
        <v>37</v>
      </c>
      <c r="L76" s="18">
        <f>frq!C76</f>
        <v>1</v>
      </c>
      <c r="M76" s="124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194">
        <f>'[2]04'!B79</f>
        <v>42</v>
      </c>
      <c r="C77" s="195">
        <f>'[2]04'!C79</f>
        <v>30</v>
      </c>
      <c r="D77" s="195">
        <f>'[2]04'!D79</f>
        <v>0</v>
      </c>
      <c r="E77" s="195">
        <f>'[2]04'!E79</f>
        <v>0</v>
      </c>
      <c r="F77" s="15">
        <f t="shared" si="16"/>
        <v>72</v>
      </c>
      <c r="G77" s="194">
        <f>'[2]04'!H79</f>
        <v>37</v>
      </c>
      <c r="H77" s="195">
        <f>'[2]04'!I79</f>
        <v>0</v>
      </c>
      <c r="I77" s="195">
        <f>'[2]04'!J79</f>
        <v>0</v>
      </c>
      <c r="J77" s="195">
        <f>'[2]04'!K79</f>
        <v>0</v>
      </c>
      <c r="K77" s="15">
        <f t="shared" si="13"/>
        <v>37</v>
      </c>
      <c r="L77" s="18">
        <f>frq!C77</f>
        <v>1</v>
      </c>
      <c r="M77" s="124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194">
        <f>'[2]04'!B80</f>
        <v>42</v>
      </c>
      <c r="C78" s="195">
        <f>'[2]04'!C80</f>
        <v>30</v>
      </c>
      <c r="D78" s="195">
        <f>'[2]04'!D80</f>
        <v>0</v>
      </c>
      <c r="E78" s="195">
        <f>'[2]04'!E80</f>
        <v>0</v>
      </c>
      <c r="F78" s="15">
        <f t="shared" si="16"/>
        <v>72</v>
      </c>
      <c r="G78" s="194">
        <f>'[2]04'!H80</f>
        <v>35</v>
      </c>
      <c r="H78" s="195">
        <f>'[2]04'!I80</f>
        <v>0</v>
      </c>
      <c r="I78" s="195">
        <f>'[2]04'!J80</f>
        <v>0</v>
      </c>
      <c r="J78" s="195">
        <f>'[2]04'!K80</f>
        <v>0</v>
      </c>
      <c r="K78" s="15">
        <f t="shared" si="13"/>
        <v>35</v>
      </c>
      <c r="L78" s="18">
        <f>frq!C78</f>
        <v>1</v>
      </c>
      <c r="M78" s="124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194">
        <f>'[2]04'!B81</f>
        <v>42</v>
      </c>
      <c r="C79" s="195">
        <f>'[2]04'!C81</f>
        <v>30</v>
      </c>
      <c r="D79" s="195">
        <f>'[2]04'!D81</f>
        <v>0</v>
      </c>
      <c r="E79" s="195">
        <f>'[2]04'!E81</f>
        <v>0</v>
      </c>
      <c r="F79" s="15">
        <f t="shared" si="16"/>
        <v>72</v>
      </c>
      <c r="G79" s="194">
        <f>'[2]04'!H81</f>
        <v>35</v>
      </c>
      <c r="H79" s="195">
        <f>'[2]04'!I81</f>
        <v>0</v>
      </c>
      <c r="I79" s="195">
        <f>'[2]04'!J81</f>
        <v>0</v>
      </c>
      <c r="J79" s="195">
        <f>'[2]04'!K81</f>
        <v>0</v>
      </c>
      <c r="K79" s="15">
        <f t="shared" si="13"/>
        <v>35</v>
      </c>
      <c r="L79" s="18">
        <f>frq!C79</f>
        <v>1</v>
      </c>
      <c r="M79" s="124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194">
        <f>'[2]04'!B82</f>
        <v>42</v>
      </c>
      <c r="C80" s="195">
        <f>'[2]04'!C82</f>
        <v>30</v>
      </c>
      <c r="D80" s="195">
        <f>'[2]04'!D82</f>
        <v>0</v>
      </c>
      <c r="E80" s="195">
        <f>'[2]04'!E82</f>
        <v>0</v>
      </c>
      <c r="F80" s="15">
        <f t="shared" si="16"/>
        <v>72</v>
      </c>
      <c r="G80" s="194">
        <f>'[2]04'!H82</f>
        <v>35</v>
      </c>
      <c r="H80" s="195">
        <f>'[2]04'!I82</f>
        <v>0</v>
      </c>
      <c r="I80" s="195">
        <f>'[2]04'!J82</f>
        <v>0</v>
      </c>
      <c r="J80" s="195">
        <f>'[2]04'!K82</f>
        <v>0</v>
      </c>
      <c r="K80" s="15">
        <f t="shared" si="13"/>
        <v>35</v>
      </c>
      <c r="L80" s="18">
        <f>frq!C80</f>
        <v>1</v>
      </c>
      <c r="M80" s="124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194">
        <f>'[2]04'!B83</f>
        <v>42</v>
      </c>
      <c r="C81" s="195">
        <f>'[2]04'!C83</f>
        <v>30</v>
      </c>
      <c r="D81" s="195">
        <f>'[2]04'!D83</f>
        <v>0</v>
      </c>
      <c r="E81" s="195">
        <f>'[2]04'!E83</f>
        <v>0</v>
      </c>
      <c r="F81" s="15">
        <f t="shared" si="16"/>
        <v>72</v>
      </c>
      <c r="G81" s="194">
        <f>'[2]04'!H83</f>
        <v>35</v>
      </c>
      <c r="H81" s="195">
        <f>'[2]04'!I83</f>
        <v>0</v>
      </c>
      <c r="I81" s="195">
        <f>'[2]04'!J83</f>
        <v>0</v>
      </c>
      <c r="J81" s="195">
        <f>'[2]04'!K83</f>
        <v>0</v>
      </c>
      <c r="K81" s="15">
        <f t="shared" si="13"/>
        <v>35</v>
      </c>
      <c r="L81" s="18">
        <f>frq!C81</f>
        <v>1</v>
      </c>
      <c r="M81" s="124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194">
        <f>'[2]04'!B84</f>
        <v>42</v>
      </c>
      <c r="C82" s="195">
        <f>'[2]04'!C84</f>
        <v>30</v>
      </c>
      <c r="D82" s="195">
        <f>'[2]04'!D84</f>
        <v>0</v>
      </c>
      <c r="E82" s="195">
        <f>'[2]04'!E84</f>
        <v>0</v>
      </c>
      <c r="F82" s="15">
        <f t="shared" si="16"/>
        <v>72</v>
      </c>
      <c r="G82" s="194">
        <f>'[2]04'!H84</f>
        <v>35</v>
      </c>
      <c r="H82" s="195">
        <f>'[2]04'!I84</f>
        <v>0</v>
      </c>
      <c r="I82" s="195">
        <f>'[2]04'!J84</f>
        <v>0</v>
      </c>
      <c r="J82" s="195">
        <f>'[2]04'!K84</f>
        <v>0</v>
      </c>
      <c r="K82" s="15">
        <f t="shared" si="13"/>
        <v>35</v>
      </c>
      <c r="L82" s="18">
        <f>frq!C82</f>
        <v>1</v>
      </c>
      <c r="M82" s="124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194">
        <f>'[2]04'!B85</f>
        <v>42</v>
      </c>
      <c r="C83" s="195">
        <f>'[2]04'!C85</f>
        <v>30</v>
      </c>
      <c r="D83" s="195">
        <f>'[2]04'!D85</f>
        <v>0</v>
      </c>
      <c r="E83" s="195">
        <f>'[2]04'!E85</f>
        <v>0</v>
      </c>
      <c r="F83" s="15">
        <f t="shared" si="16"/>
        <v>72</v>
      </c>
      <c r="G83" s="194">
        <f>'[2]04'!H85</f>
        <v>35</v>
      </c>
      <c r="H83" s="195">
        <f>'[2]04'!I85</f>
        <v>0</v>
      </c>
      <c r="I83" s="195">
        <f>'[2]04'!J85</f>
        <v>0</v>
      </c>
      <c r="J83" s="195">
        <f>'[2]04'!K85</f>
        <v>0</v>
      </c>
      <c r="K83" s="15">
        <f t="shared" si="13"/>
        <v>35</v>
      </c>
      <c r="L83" s="18">
        <f>frq!C83</f>
        <v>1</v>
      </c>
      <c r="M83" s="124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194">
        <f>'[2]04'!B86</f>
        <v>42</v>
      </c>
      <c r="C84" s="195">
        <f>'[2]04'!C86</f>
        <v>30</v>
      </c>
      <c r="D84" s="195">
        <f>'[2]04'!D86</f>
        <v>0</v>
      </c>
      <c r="E84" s="195">
        <f>'[2]04'!E86</f>
        <v>0</v>
      </c>
      <c r="F84" s="15">
        <f t="shared" si="16"/>
        <v>72</v>
      </c>
      <c r="G84" s="194">
        <f>'[2]04'!H86</f>
        <v>35</v>
      </c>
      <c r="H84" s="195">
        <f>'[2]04'!I86</f>
        <v>0</v>
      </c>
      <c r="I84" s="195">
        <f>'[2]04'!J86</f>
        <v>0</v>
      </c>
      <c r="J84" s="195">
        <f>'[2]04'!K86</f>
        <v>0</v>
      </c>
      <c r="K84" s="15">
        <f t="shared" si="13"/>
        <v>35</v>
      </c>
      <c r="L84" s="18">
        <f>frq!C84</f>
        <v>1</v>
      </c>
      <c r="M84" s="124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194">
        <f>'[2]04'!B87</f>
        <v>42</v>
      </c>
      <c r="C85" s="195">
        <f>'[2]04'!C87</f>
        <v>30</v>
      </c>
      <c r="D85" s="195">
        <f>'[2]04'!D87</f>
        <v>0</v>
      </c>
      <c r="E85" s="195">
        <f>'[2]04'!E87</f>
        <v>0</v>
      </c>
      <c r="F85" s="15">
        <f t="shared" si="16"/>
        <v>72</v>
      </c>
      <c r="G85" s="194">
        <f>'[2]04'!H87</f>
        <v>35</v>
      </c>
      <c r="H85" s="195">
        <f>'[2]04'!I87</f>
        <v>0</v>
      </c>
      <c r="I85" s="195">
        <f>'[2]04'!J87</f>
        <v>0</v>
      </c>
      <c r="J85" s="195">
        <f>'[2]04'!K87</f>
        <v>0</v>
      </c>
      <c r="K85" s="15">
        <f t="shared" si="13"/>
        <v>35</v>
      </c>
      <c r="L85" s="18">
        <f>frq!C85</f>
        <v>1</v>
      </c>
      <c r="M85" s="124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194">
        <f>'[2]04'!B88</f>
        <v>42</v>
      </c>
      <c r="C86" s="195">
        <f>'[2]04'!C88</f>
        <v>30</v>
      </c>
      <c r="D86" s="195">
        <f>'[2]04'!D88</f>
        <v>0</v>
      </c>
      <c r="E86" s="195">
        <f>'[2]04'!E88</f>
        <v>0</v>
      </c>
      <c r="F86" s="15">
        <f t="shared" si="16"/>
        <v>72</v>
      </c>
      <c r="G86" s="194">
        <f>'[2]04'!H88</f>
        <v>35</v>
      </c>
      <c r="H86" s="195">
        <f>'[2]04'!I88</f>
        <v>0</v>
      </c>
      <c r="I86" s="195">
        <f>'[2]04'!J88</f>
        <v>0</v>
      </c>
      <c r="J86" s="195">
        <f>'[2]04'!K88</f>
        <v>0</v>
      </c>
      <c r="K86" s="15">
        <f t="shared" si="13"/>
        <v>35</v>
      </c>
      <c r="L86" s="18">
        <f>frq!C86</f>
        <v>1</v>
      </c>
      <c r="M86" s="124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194">
        <f>'[2]04'!B89</f>
        <v>42</v>
      </c>
      <c r="C87" s="195">
        <f>'[2]04'!C89</f>
        <v>30</v>
      </c>
      <c r="D87" s="195">
        <f>'[2]04'!D89</f>
        <v>0</v>
      </c>
      <c r="E87" s="195">
        <f>'[2]04'!E89</f>
        <v>0</v>
      </c>
      <c r="F87" s="15">
        <f t="shared" si="16"/>
        <v>72</v>
      </c>
      <c r="G87" s="194">
        <f>'[2]04'!H89</f>
        <v>35</v>
      </c>
      <c r="H87" s="195">
        <f>'[2]04'!I89</f>
        <v>0</v>
      </c>
      <c r="I87" s="195">
        <f>'[2]04'!J89</f>
        <v>0</v>
      </c>
      <c r="J87" s="195">
        <f>'[2]04'!K89</f>
        <v>0</v>
      </c>
      <c r="K87" s="15">
        <f t="shared" si="13"/>
        <v>35</v>
      </c>
      <c r="L87" s="18">
        <f>frq!C87</f>
        <v>1</v>
      </c>
      <c r="M87" s="124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194">
        <f>'[2]04'!B90</f>
        <v>42</v>
      </c>
      <c r="C88" s="195">
        <f>'[2]04'!C90</f>
        <v>30</v>
      </c>
      <c r="D88" s="195">
        <f>'[2]04'!D90</f>
        <v>0</v>
      </c>
      <c r="E88" s="195">
        <f>'[2]04'!E90</f>
        <v>0</v>
      </c>
      <c r="F88" s="15">
        <f t="shared" si="16"/>
        <v>72</v>
      </c>
      <c r="G88" s="194">
        <f>'[2]04'!H90</f>
        <v>35</v>
      </c>
      <c r="H88" s="195">
        <f>'[2]04'!I90</f>
        <v>0</v>
      </c>
      <c r="I88" s="195">
        <f>'[2]04'!J90</f>
        <v>0</v>
      </c>
      <c r="J88" s="195">
        <f>'[2]04'!K90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194">
        <f>'[2]04'!B91</f>
        <v>42</v>
      </c>
      <c r="C89" s="195">
        <f>'[2]04'!C91</f>
        <v>30</v>
      </c>
      <c r="D89" s="195">
        <f>'[2]04'!D91</f>
        <v>0</v>
      </c>
      <c r="E89" s="195">
        <f>'[2]04'!E91</f>
        <v>0</v>
      </c>
      <c r="F89" s="15">
        <f t="shared" si="16"/>
        <v>72</v>
      </c>
      <c r="G89" s="194">
        <f>'[2]04'!H91</f>
        <v>35</v>
      </c>
      <c r="H89" s="195">
        <f>'[2]04'!I91</f>
        <v>0</v>
      </c>
      <c r="I89" s="195">
        <f>'[2]04'!J91</f>
        <v>0</v>
      </c>
      <c r="J89" s="195">
        <f>'[2]04'!K91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194">
        <f>'[2]04'!B92</f>
        <v>42</v>
      </c>
      <c r="C90" s="195">
        <f>'[2]04'!C92</f>
        <v>30</v>
      </c>
      <c r="D90" s="195">
        <f>'[2]04'!D92</f>
        <v>0</v>
      </c>
      <c r="E90" s="195">
        <f>'[2]04'!E92</f>
        <v>0</v>
      </c>
      <c r="F90" s="15">
        <f t="shared" si="16"/>
        <v>72</v>
      </c>
      <c r="G90" s="194">
        <f>'[2]04'!H92</f>
        <v>35</v>
      </c>
      <c r="H90" s="195">
        <f>'[2]04'!I92</f>
        <v>0</v>
      </c>
      <c r="I90" s="195">
        <f>'[2]04'!J92</f>
        <v>0</v>
      </c>
      <c r="J90" s="195">
        <f>'[2]04'!K92</f>
        <v>0</v>
      </c>
      <c r="K90" s="15">
        <f t="shared" si="13"/>
        <v>35</v>
      </c>
      <c r="L90" s="18">
        <f>frq!C90</f>
        <v>1</v>
      </c>
      <c r="M90" s="124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194">
        <f>'[2]04'!B93</f>
        <v>42</v>
      </c>
      <c r="C91" s="195">
        <f>'[2]04'!C93</f>
        <v>30</v>
      </c>
      <c r="D91" s="195">
        <f>'[2]04'!D93</f>
        <v>0</v>
      </c>
      <c r="E91" s="195">
        <f>'[2]04'!E93</f>
        <v>0</v>
      </c>
      <c r="F91" s="15">
        <f t="shared" si="16"/>
        <v>72</v>
      </c>
      <c r="G91" s="194">
        <f>'[2]04'!H93</f>
        <v>33</v>
      </c>
      <c r="H91" s="195">
        <f>'[2]04'!I93</f>
        <v>0</v>
      </c>
      <c r="I91" s="195">
        <f>'[2]04'!J93</f>
        <v>0</v>
      </c>
      <c r="J91" s="195">
        <f>'[2]04'!K93</f>
        <v>0</v>
      </c>
      <c r="K91" s="15">
        <f t="shared" si="13"/>
        <v>33</v>
      </c>
      <c r="L91" s="18">
        <f>frq!C91</f>
        <v>1</v>
      </c>
      <c r="M91" s="124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</row>
    <row r="92" spans="1:18">
      <c r="A92" s="8" t="s">
        <v>134</v>
      </c>
      <c r="B92" s="194">
        <f>'[2]04'!B94</f>
        <v>42</v>
      </c>
      <c r="C92" s="195">
        <f>'[2]04'!C94</f>
        <v>30</v>
      </c>
      <c r="D92" s="195">
        <f>'[2]04'!D94</f>
        <v>0</v>
      </c>
      <c r="E92" s="195">
        <f>'[2]04'!E94</f>
        <v>0</v>
      </c>
      <c r="F92" s="15">
        <f t="shared" si="16"/>
        <v>72</v>
      </c>
      <c r="G92" s="194">
        <f>'[2]04'!H94</f>
        <v>33</v>
      </c>
      <c r="H92" s="195">
        <f>'[2]04'!I94</f>
        <v>0</v>
      </c>
      <c r="I92" s="195">
        <f>'[2]04'!J94</f>
        <v>0</v>
      </c>
      <c r="J92" s="195">
        <f>'[2]04'!K94</f>
        <v>0</v>
      </c>
      <c r="K92" s="15">
        <f t="shared" si="13"/>
        <v>33</v>
      </c>
      <c r="L92" s="18">
        <f>frq!C92</f>
        <v>1</v>
      </c>
      <c r="M92" s="124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</row>
    <row r="93" spans="1:18">
      <c r="A93" s="8" t="s">
        <v>135</v>
      </c>
      <c r="B93" s="194">
        <f>'[2]04'!B95</f>
        <v>42</v>
      </c>
      <c r="C93" s="195">
        <f>'[2]04'!C95</f>
        <v>30</v>
      </c>
      <c r="D93" s="195">
        <f>'[2]04'!D95</f>
        <v>0</v>
      </c>
      <c r="E93" s="195">
        <f>'[2]04'!E95</f>
        <v>0</v>
      </c>
      <c r="F93" s="15">
        <f t="shared" si="16"/>
        <v>72</v>
      </c>
      <c r="G93" s="194">
        <f>'[2]04'!H95</f>
        <v>33</v>
      </c>
      <c r="H93" s="195">
        <f>'[2]04'!I95</f>
        <v>0</v>
      </c>
      <c r="I93" s="195">
        <f>'[2]04'!J95</f>
        <v>0</v>
      </c>
      <c r="J93" s="195">
        <f>'[2]04'!K95</f>
        <v>0</v>
      </c>
      <c r="K93" s="15">
        <f t="shared" si="13"/>
        <v>33</v>
      </c>
      <c r="L93" s="18">
        <f>frq!C93</f>
        <v>1</v>
      </c>
      <c r="M93" s="124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</row>
    <row r="94" spans="1:18">
      <c r="A94" s="8" t="s">
        <v>136</v>
      </c>
      <c r="B94" s="194">
        <f>'[2]04'!B96</f>
        <v>42</v>
      </c>
      <c r="C94" s="195">
        <f>'[2]04'!C96</f>
        <v>30</v>
      </c>
      <c r="D94" s="195">
        <f>'[2]04'!D96</f>
        <v>0</v>
      </c>
      <c r="E94" s="195">
        <f>'[2]04'!E96</f>
        <v>0</v>
      </c>
      <c r="F94" s="15">
        <f t="shared" si="16"/>
        <v>72</v>
      </c>
      <c r="G94" s="194">
        <f>'[2]04'!H96</f>
        <v>33</v>
      </c>
      <c r="H94" s="195">
        <f>'[2]04'!I96</f>
        <v>0</v>
      </c>
      <c r="I94" s="195">
        <f>'[2]04'!J96</f>
        <v>0</v>
      </c>
      <c r="J94" s="195">
        <f>'[2]04'!K96</f>
        <v>0</v>
      </c>
      <c r="K94" s="15">
        <f t="shared" si="13"/>
        <v>33</v>
      </c>
      <c r="L94" s="18">
        <f>frq!C94</f>
        <v>1</v>
      </c>
      <c r="M94" s="124">
        <f t="shared" si="14"/>
        <v>32.6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</v>
      </c>
      <c r="R94" s="18">
        <v>0.4</v>
      </c>
    </row>
    <row r="95" spans="1:18">
      <c r="A95" s="8" t="s">
        <v>137</v>
      </c>
      <c r="B95" s="194">
        <f>'[2]04'!B97</f>
        <v>42</v>
      </c>
      <c r="C95" s="195">
        <f>'[2]04'!C97</f>
        <v>30</v>
      </c>
      <c r="D95" s="195">
        <f>'[2]04'!D97</f>
        <v>0</v>
      </c>
      <c r="E95" s="195">
        <f>'[2]04'!E97</f>
        <v>0</v>
      </c>
      <c r="F95" s="15">
        <f t="shared" si="16"/>
        <v>72</v>
      </c>
      <c r="G95" s="194">
        <f>'[2]04'!H97</f>
        <v>33</v>
      </c>
      <c r="H95" s="195">
        <f>'[2]04'!I97</f>
        <v>0</v>
      </c>
      <c r="I95" s="195">
        <f>'[2]04'!J97</f>
        <v>0</v>
      </c>
      <c r="J95" s="195">
        <f>'[2]04'!K97</f>
        <v>0</v>
      </c>
      <c r="K95" s="15">
        <f t="shared" si="13"/>
        <v>33</v>
      </c>
      <c r="L95" s="18">
        <f>frq!C95</f>
        <v>1</v>
      </c>
      <c r="M95" s="124">
        <f t="shared" si="14"/>
        <v>32.6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32.6</v>
      </c>
      <c r="R95" s="18">
        <v>0.4</v>
      </c>
    </row>
    <row r="96" spans="1:18">
      <c r="A96" s="8" t="s">
        <v>138</v>
      </c>
      <c r="B96" s="194">
        <f>'[2]04'!B98</f>
        <v>42</v>
      </c>
      <c r="C96" s="195">
        <f>'[2]04'!C98</f>
        <v>30</v>
      </c>
      <c r="D96" s="195">
        <f>'[2]04'!D98</f>
        <v>0</v>
      </c>
      <c r="E96" s="195">
        <f>'[2]04'!E98</f>
        <v>0</v>
      </c>
      <c r="F96" s="15">
        <f t="shared" si="16"/>
        <v>72</v>
      </c>
      <c r="G96" s="194">
        <f>'[2]04'!H98</f>
        <v>33</v>
      </c>
      <c r="H96" s="195">
        <f>'[2]04'!I98</f>
        <v>0</v>
      </c>
      <c r="I96" s="195">
        <f>'[2]04'!J98</f>
        <v>0</v>
      </c>
      <c r="J96" s="195">
        <f>'[2]04'!K98</f>
        <v>0</v>
      </c>
      <c r="K96" s="15">
        <f t="shared" si="13"/>
        <v>33</v>
      </c>
      <c r="L96" s="18">
        <f>frq!C96</f>
        <v>1</v>
      </c>
      <c r="M96" s="124">
        <f t="shared" si="14"/>
        <v>32.6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32.6</v>
      </c>
      <c r="R96" s="18">
        <v>0.4</v>
      </c>
    </row>
    <row r="97" spans="1:18">
      <c r="A97" s="8" t="s">
        <v>139</v>
      </c>
      <c r="B97" s="194">
        <f>'[2]04'!B99</f>
        <v>42</v>
      </c>
      <c r="C97" s="195">
        <f>'[2]04'!C99</f>
        <v>30</v>
      </c>
      <c r="D97" s="195">
        <f>'[2]04'!D99</f>
        <v>0</v>
      </c>
      <c r="E97" s="195">
        <f>'[2]04'!E99</f>
        <v>0</v>
      </c>
      <c r="F97" s="15">
        <f t="shared" si="16"/>
        <v>72</v>
      </c>
      <c r="G97" s="194">
        <f>'[2]04'!H99</f>
        <v>33</v>
      </c>
      <c r="H97" s="195">
        <f>'[2]04'!I99</f>
        <v>0</v>
      </c>
      <c r="I97" s="195">
        <f>'[2]04'!J99</f>
        <v>0</v>
      </c>
      <c r="J97" s="195">
        <f>'[2]04'!K99</f>
        <v>0</v>
      </c>
      <c r="K97" s="15">
        <f t="shared" si="13"/>
        <v>33</v>
      </c>
      <c r="L97" s="18">
        <f>frq!C97</f>
        <v>1</v>
      </c>
      <c r="M97" s="124">
        <f t="shared" si="14"/>
        <v>32.6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32.6</v>
      </c>
      <c r="R97" s="18">
        <v>0.4</v>
      </c>
    </row>
    <row r="98" spans="1:18" ht="15.75" thickBot="1">
      <c r="A98" s="8" t="s">
        <v>140</v>
      </c>
      <c r="B98" s="194">
        <f>'[2]04'!B100</f>
        <v>42</v>
      </c>
      <c r="C98" s="195">
        <f>'[2]04'!C100</f>
        <v>30</v>
      </c>
      <c r="D98" s="195">
        <f>'[2]04'!D100</f>
        <v>0</v>
      </c>
      <c r="E98" s="195">
        <f>'[2]04'!E100</f>
        <v>0</v>
      </c>
      <c r="F98" s="15">
        <f t="shared" si="16"/>
        <v>72</v>
      </c>
      <c r="G98" s="194">
        <f>'[2]04'!H100</f>
        <v>33</v>
      </c>
      <c r="H98" s="195">
        <f>'[2]04'!I100</f>
        <v>0</v>
      </c>
      <c r="I98" s="195">
        <f>'[2]04'!J100</f>
        <v>0</v>
      </c>
      <c r="J98" s="195">
        <f>'[2]04'!K100</f>
        <v>0</v>
      </c>
      <c r="K98" s="15">
        <f t="shared" si="13"/>
        <v>33</v>
      </c>
      <c r="L98" s="18">
        <f>frq!C98</f>
        <v>1</v>
      </c>
      <c r="M98" s="124">
        <f t="shared" si="14"/>
        <v>32.6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32.6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0.83026250000000001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0.83026250000000001</v>
      </c>
      <c r="L99" s="128">
        <f t="shared" si="17"/>
        <v>2.4E-2</v>
      </c>
      <c r="M99" s="128">
        <f t="shared" si="17"/>
        <v>0.81796249999999959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0.81796249999999959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45295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'[3]04'!B5</f>
        <v>320</v>
      </c>
      <c r="C3" s="16">
        <f>'[3]04'!C5</f>
        <v>0</v>
      </c>
      <c r="D3" s="16">
        <f>'[3]04'!D5</f>
        <v>0</v>
      </c>
      <c r="E3" s="16">
        <f>'[3]04'!E5</f>
        <v>0</v>
      </c>
      <c r="F3" s="16">
        <f>'[3]04'!F5</f>
        <v>1010</v>
      </c>
      <c r="G3" s="16">
        <f>'[3]04'!G5</f>
        <v>0</v>
      </c>
      <c r="H3" s="17">
        <f>SUM(B3:G3)</f>
        <v>1330</v>
      </c>
      <c r="I3" s="15">
        <f>'[3]04'!J5</f>
        <v>270</v>
      </c>
      <c r="J3" s="16">
        <f>'[3]04'!K5</f>
        <v>0</v>
      </c>
      <c r="K3" s="16">
        <f>'[3]04'!L5</f>
        <v>0</v>
      </c>
      <c r="L3" s="16">
        <f>'[3]04'!M5</f>
        <v>0</v>
      </c>
      <c r="M3" s="16">
        <f>'[3]04'!N5</f>
        <v>0</v>
      </c>
      <c r="N3" s="16">
        <f>'[3]04'!O5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26.02</v>
      </c>
      <c r="AU3" s="8">
        <v>26.02</v>
      </c>
      <c r="AW3" s="198">
        <v>26.99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26.99</v>
      </c>
      <c r="BD3" s="198">
        <v>26.99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26.99</v>
      </c>
      <c r="BL3" s="8">
        <f>AT3</f>
        <v>26.02</v>
      </c>
      <c r="BM3" s="8">
        <f>AU3</f>
        <v>26.02</v>
      </c>
      <c r="BN3" s="8">
        <f>BC3</f>
        <v>26.99</v>
      </c>
      <c r="BO3" s="8">
        <f>BJ3</f>
        <v>26.99</v>
      </c>
      <c r="BP3" s="139">
        <f>BL3-BN3</f>
        <v>-0.96999999999999886</v>
      </c>
      <c r="BQ3" s="139">
        <f>BM3-BO3</f>
        <v>-0.96999999999999886</v>
      </c>
    </row>
    <row r="4" spans="1:69">
      <c r="A4" s="8" t="s">
        <v>46</v>
      </c>
      <c r="B4" s="15">
        <f>'[3]04'!B6</f>
        <v>320</v>
      </c>
      <c r="C4" s="16">
        <f>'[3]04'!C6</f>
        <v>0</v>
      </c>
      <c r="D4" s="16">
        <f>'[3]04'!D6</f>
        <v>0</v>
      </c>
      <c r="E4" s="16">
        <f>'[3]04'!E6</f>
        <v>0</v>
      </c>
      <c r="F4" s="16">
        <f>'[3]04'!F6</f>
        <v>1010</v>
      </c>
      <c r="G4" s="16">
        <f>'[3]04'!G6</f>
        <v>0</v>
      </c>
      <c r="H4" s="17">
        <f>SUM(B4:G4)</f>
        <v>1330</v>
      </c>
      <c r="I4" s="15">
        <f>'[3]04'!J6</f>
        <v>270</v>
      </c>
      <c r="J4" s="16">
        <f>'[3]04'!K6</f>
        <v>0</v>
      </c>
      <c r="K4" s="16">
        <f>'[3]04'!L6</f>
        <v>0</v>
      </c>
      <c r="L4" s="16">
        <f>'[3]04'!M6</f>
        <v>0</v>
      </c>
      <c r="M4" s="16">
        <f>'[3]04'!N6</f>
        <v>0</v>
      </c>
      <c r="N4" s="16">
        <f>'[3]04'!O6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26.02</v>
      </c>
      <c r="AU4" s="8">
        <v>26.02</v>
      </c>
      <c r="AW4" s="198">
        <v>26.99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26.99</v>
      </c>
      <c r="BD4" s="198">
        <v>26.99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26.99</v>
      </c>
      <c r="BL4" s="8">
        <f t="shared" ref="BL4:BL67" si="21">AT4</f>
        <v>26.02</v>
      </c>
      <c r="BM4" s="8">
        <f t="shared" ref="BM4:BM67" si="22">AU4</f>
        <v>26.02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-0.96999999999999886</v>
      </c>
      <c r="BQ4" s="139">
        <f t="shared" ref="BQ4:BQ67" si="26">BM4-BO4</f>
        <v>-0.96999999999999886</v>
      </c>
    </row>
    <row r="5" spans="1:69">
      <c r="A5" s="8" t="s">
        <v>47</v>
      </c>
      <c r="B5" s="15">
        <f>'[3]04'!B7</f>
        <v>320</v>
      </c>
      <c r="C5" s="16">
        <f>'[3]04'!C7</f>
        <v>0</v>
      </c>
      <c r="D5" s="16">
        <f>'[3]04'!D7</f>
        <v>0</v>
      </c>
      <c r="E5" s="16">
        <f>'[3]04'!E7</f>
        <v>0</v>
      </c>
      <c r="F5" s="16">
        <f>'[3]04'!F7</f>
        <v>1010</v>
      </c>
      <c r="G5" s="16">
        <f>'[3]04'!G7</f>
        <v>0</v>
      </c>
      <c r="H5" s="17">
        <f t="shared" ref="H5:H68" si="27">SUM(B5:G5)</f>
        <v>1330</v>
      </c>
      <c r="I5" s="15">
        <f>'[3]04'!J7</f>
        <v>270</v>
      </c>
      <c r="J5" s="16">
        <f>'[3]04'!K7</f>
        <v>0</v>
      </c>
      <c r="K5" s="16">
        <f>'[3]04'!L7</f>
        <v>0</v>
      </c>
      <c r="L5" s="16">
        <f>'[3]04'!M7</f>
        <v>0</v>
      </c>
      <c r="M5" s="16">
        <f>'[3]04'!N7</f>
        <v>0</v>
      </c>
      <c r="N5" s="16">
        <f>'[3]04'!O7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26.02</v>
      </c>
      <c r="AU5" s="8">
        <v>26.02</v>
      </c>
      <c r="AW5" s="198">
        <v>26.99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26.99</v>
      </c>
      <c r="BD5" s="198">
        <v>26.99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26.99</v>
      </c>
      <c r="BL5" s="8">
        <f t="shared" si="21"/>
        <v>26.02</v>
      </c>
      <c r="BM5" s="8">
        <f t="shared" si="22"/>
        <v>26.02</v>
      </c>
      <c r="BN5" s="8">
        <f t="shared" si="23"/>
        <v>26.99</v>
      </c>
      <c r="BO5" s="8">
        <f t="shared" si="24"/>
        <v>26.99</v>
      </c>
      <c r="BP5" s="139">
        <f t="shared" si="25"/>
        <v>-0.96999999999999886</v>
      </c>
      <c r="BQ5" s="139">
        <f t="shared" si="26"/>
        <v>-0.96999999999999886</v>
      </c>
    </row>
    <row r="6" spans="1:69">
      <c r="A6" s="8" t="s">
        <v>48</v>
      </c>
      <c r="B6" s="15">
        <f>'[3]04'!B8</f>
        <v>320</v>
      </c>
      <c r="C6" s="16">
        <f>'[3]04'!C8</f>
        <v>0</v>
      </c>
      <c r="D6" s="16">
        <f>'[3]04'!D8</f>
        <v>0</v>
      </c>
      <c r="E6" s="16">
        <f>'[3]04'!E8</f>
        <v>0</v>
      </c>
      <c r="F6" s="16">
        <f>'[3]04'!F8</f>
        <v>1010</v>
      </c>
      <c r="G6" s="16">
        <f>'[3]04'!G8</f>
        <v>0</v>
      </c>
      <c r="H6" s="17">
        <f t="shared" si="27"/>
        <v>1330</v>
      </c>
      <c r="I6" s="15">
        <f>'[3]04'!J8</f>
        <v>270</v>
      </c>
      <c r="J6" s="16">
        <f>'[3]04'!K8</f>
        <v>0</v>
      </c>
      <c r="K6" s="16">
        <f>'[3]04'!L8</f>
        <v>0</v>
      </c>
      <c r="L6" s="16">
        <f>'[3]04'!M8</f>
        <v>0</v>
      </c>
      <c r="M6" s="16">
        <f>'[3]04'!N8</f>
        <v>0</v>
      </c>
      <c r="N6" s="16">
        <f>'[3]04'!O8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26.02</v>
      </c>
      <c r="AU6" s="8">
        <v>26.02</v>
      </c>
      <c r="AW6" s="198">
        <v>26.99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26.99</v>
      </c>
      <c r="BD6" s="198">
        <v>26.99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26.99</v>
      </c>
      <c r="BL6" s="8">
        <f t="shared" si="21"/>
        <v>26.02</v>
      </c>
      <c r="BM6" s="8">
        <f t="shared" si="22"/>
        <v>26.02</v>
      </c>
      <c r="BN6" s="8">
        <f t="shared" si="23"/>
        <v>26.99</v>
      </c>
      <c r="BO6" s="8">
        <f t="shared" si="24"/>
        <v>26.99</v>
      </c>
      <c r="BP6" s="139">
        <f t="shared" si="25"/>
        <v>-0.96999999999999886</v>
      </c>
      <c r="BQ6" s="139">
        <f t="shared" si="26"/>
        <v>-0.96999999999999886</v>
      </c>
    </row>
    <row r="7" spans="1:69">
      <c r="A7" s="8" t="s">
        <v>49</v>
      </c>
      <c r="B7" s="15">
        <f>'[3]04'!B9</f>
        <v>320</v>
      </c>
      <c r="C7" s="16">
        <f>'[3]04'!C9</f>
        <v>0</v>
      </c>
      <c r="D7" s="16">
        <f>'[3]04'!D9</f>
        <v>0</v>
      </c>
      <c r="E7" s="16">
        <f>'[3]04'!E9</f>
        <v>0</v>
      </c>
      <c r="F7" s="16">
        <f>'[3]04'!F9</f>
        <v>1010</v>
      </c>
      <c r="G7" s="16">
        <f>'[3]04'!G9</f>
        <v>0</v>
      </c>
      <c r="H7" s="17">
        <f t="shared" si="27"/>
        <v>1330</v>
      </c>
      <c r="I7" s="15">
        <f>'[3]04'!J9</f>
        <v>270</v>
      </c>
      <c r="J7" s="16">
        <f>'[3]04'!K9</f>
        <v>0</v>
      </c>
      <c r="K7" s="16">
        <f>'[3]04'!L9</f>
        <v>0</v>
      </c>
      <c r="L7" s="16">
        <f>'[3]04'!M9</f>
        <v>0</v>
      </c>
      <c r="M7" s="16">
        <f>'[3]04'!N9</f>
        <v>0</v>
      </c>
      <c r="N7" s="16">
        <f>'[3]04'!O9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26.02</v>
      </c>
      <c r="AU7" s="8">
        <v>26.02</v>
      </c>
      <c r="AW7" s="198">
        <v>26.99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26.99</v>
      </c>
      <c r="BL7" s="8">
        <f t="shared" si="21"/>
        <v>26.02</v>
      </c>
      <c r="BM7" s="8">
        <f t="shared" si="22"/>
        <v>26.02</v>
      </c>
      <c r="BN7" s="8">
        <f t="shared" si="23"/>
        <v>26.99</v>
      </c>
      <c r="BO7" s="8">
        <f t="shared" si="24"/>
        <v>26.99</v>
      </c>
      <c r="BP7" s="139">
        <f t="shared" si="25"/>
        <v>-0.96999999999999886</v>
      </c>
      <c r="BQ7" s="139">
        <f t="shared" si="26"/>
        <v>-0.96999999999999886</v>
      </c>
    </row>
    <row r="8" spans="1:69">
      <c r="A8" s="8" t="s">
        <v>50</v>
      </c>
      <c r="B8" s="15">
        <f>'[3]04'!B10</f>
        <v>320</v>
      </c>
      <c r="C8" s="16">
        <f>'[3]04'!C10</f>
        <v>0</v>
      </c>
      <c r="D8" s="16">
        <f>'[3]04'!D10</f>
        <v>0</v>
      </c>
      <c r="E8" s="16">
        <f>'[3]04'!E10</f>
        <v>0</v>
      </c>
      <c r="F8" s="16">
        <f>'[3]04'!F10</f>
        <v>1010</v>
      </c>
      <c r="G8" s="16">
        <f>'[3]04'!G10</f>
        <v>0</v>
      </c>
      <c r="H8" s="17">
        <f t="shared" si="27"/>
        <v>1330</v>
      </c>
      <c r="I8" s="15">
        <f>'[3]04'!J10</f>
        <v>270</v>
      </c>
      <c r="J8" s="16">
        <f>'[3]04'!K10</f>
        <v>0</v>
      </c>
      <c r="K8" s="16">
        <f>'[3]04'!L10</f>
        <v>0</v>
      </c>
      <c r="L8" s="16">
        <f>'[3]04'!M10</f>
        <v>0</v>
      </c>
      <c r="M8" s="16">
        <f>'[3]04'!N10</f>
        <v>0</v>
      </c>
      <c r="N8" s="16">
        <f>'[3]04'!O10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26.02</v>
      </c>
      <c r="AU8" s="8">
        <v>26.02</v>
      </c>
      <c r="AW8" s="198">
        <v>26.99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26.99</v>
      </c>
      <c r="BL8" s="8">
        <f t="shared" si="21"/>
        <v>26.02</v>
      </c>
      <c r="BM8" s="8">
        <f t="shared" si="22"/>
        <v>26.02</v>
      </c>
      <c r="BN8" s="8">
        <f t="shared" si="23"/>
        <v>26.99</v>
      </c>
      <c r="BO8" s="8">
        <f t="shared" si="24"/>
        <v>26.99</v>
      </c>
      <c r="BP8" s="139">
        <f t="shared" si="25"/>
        <v>-0.96999999999999886</v>
      </c>
      <c r="BQ8" s="139">
        <f t="shared" si="26"/>
        <v>-0.96999999999999886</v>
      </c>
    </row>
    <row r="9" spans="1:69">
      <c r="A9" s="8" t="s">
        <v>51</v>
      </c>
      <c r="B9" s="15">
        <f>'[3]04'!B11</f>
        <v>320</v>
      </c>
      <c r="C9" s="16">
        <f>'[3]04'!C11</f>
        <v>0</v>
      </c>
      <c r="D9" s="16">
        <f>'[3]04'!D11</f>
        <v>0</v>
      </c>
      <c r="E9" s="16">
        <f>'[3]04'!E11</f>
        <v>0</v>
      </c>
      <c r="F9" s="16">
        <f>'[3]04'!F11</f>
        <v>1010</v>
      </c>
      <c r="G9" s="16">
        <f>'[3]04'!G11</f>
        <v>0</v>
      </c>
      <c r="H9" s="17">
        <f t="shared" si="27"/>
        <v>1330</v>
      </c>
      <c r="I9" s="15">
        <f>'[3]04'!J11</f>
        <v>270</v>
      </c>
      <c r="J9" s="16">
        <f>'[3]04'!K11</f>
        <v>0</v>
      </c>
      <c r="K9" s="16">
        <f>'[3]04'!L11</f>
        <v>0</v>
      </c>
      <c r="L9" s="16">
        <f>'[3]04'!M11</f>
        <v>0</v>
      </c>
      <c r="M9" s="16">
        <f>'[3]04'!N11</f>
        <v>0</v>
      </c>
      <c r="N9" s="16">
        <f>'[3]04'!O11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26.02</v>
      </c>
      <c r="AU9" s="8">
        <v>26.02</v>
      </c>
      <c r="AW9" s="198">
        <v>26.99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26.99</v>
      </c>
      <c r="BL9" s="8">
        <f t="shared" si="21"/>
        <v>26.02</v>
      </c>
      <c r="BM9" s="8">
        <f t="shared" si="22"/>
        <v>26.02</v>
      </c>
      <c r="BN9" s="8">
        <f t="shared" si="23"/>
        <v>26.99</v>
      </c>
      <c r="BO9" s="8">
        <f t="shared" si="24"/>
        <v>26.99</v>
      </c>
      <c r="BP9" s="139">
        <f t="shared" si="25"/>
        <v>-0.96999999999999886</v>
      </c>
      <c r="BQ9" s="139">
        <f t="shared" si="26"/>
        <v>-0.96999999999999886</v>
      </c>
    </row>
    <row r="10" spans="1:69">
      <c r="A10" s="8" t="s">
        <v>52</v>
      </c>
      <c r="B10" s="15">
        <f>'[3]04'!B12</f>
        <v>320</v>
      </c>
      <c r="C10" s="16">
        <f>'[3]04'!C12</f>
        <v>0</v>
      </c>
      <c r="D10" s="16">
        <f>'[3]04'!D12</f>
        <v>0</v>
      </c>
      <c r="E10" s="16">
        <f>'[3]04'!E12</f>
        <v>0</v>
      </c>
      <c r="F10" s="16">
        <f>'[3]04'!F12</f>
        <v>1010</v>
      </c>
      <c r="G10" s="16">
        <f>'[3]04'!G12</f>
        <v>0</v>
      </c>
      <c r="H10" s="17">
        <f t="shared" si="27"/>
        <v>1330</v>
      </c>
      <c r="I10" s="15">
        <f>'[3]04'!J12</f>
        <v>270</v>
      </c>
      <c r="J10" s="16">
        <f>'[3]04'!K12</f>
        <v>0</v>
      </c>
      <c r="K10" s="16">
        <f>'[3]04'!L12</f>
        <v>0</v>
      </c>
      <c r="L10" s="16">
        <f>'[3]04'!M12</f>
        <v>0</v>
      </c>
      <c r="M10" s="16">
        <f>'[3]04'!N12</f>
        <v>0</v>
      </c>
      <c r="N10" s="16">
        <f>'[3]04'!O12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26.02</v>
      </c>
      <c r="AU10" s="8">
        <v>26.02</v>
      </c>
      <c r="AW10" s="198">
        <v>26.99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26.99</v>
      </c>
      <c r="BL10" s="8">
        <f t="shared" si="21"/>
        <v>26.02</v>
      </c>
      <c r="BM10" s="8">
        <f t="shared" si="22"/>
        <v>26.02</v>
      </c>
      <c r="BN10" s="8">
        <f t="shared" si="23"/>
        <v>26.99</v>
      </c>
      <c r="BO10" s="8">
        <f t="shared" si="24"/>
        <v>26.99</v>
      </c>
      <c r="BP10" s="139">
        <f t="shared" si="25"/>
        <v>-0.96999999999999886</v>
      </c>
      <c r="BQ10" s="139">
        <f t="shared" si="26"/>
        <v>-0.96999999999999886</v>
      </c>
    </row>
    <row r="11" spans="1:69">
      <c r="A11" s="8" t="s">
        <v>53</v>
      </c>
      <c r="B11" s="15">
        <f>'[3]04'!B13</f>
        <v>320</v>
      </c>
      <c r="C11" s="16">
        <f>'[3]04'!C13</f>
        <v>0</v>
      </c>
      <c r="D11" s="16">
        <f>'[3]04'!D13</f>
        <v>0</v>
      </c>
      <c r="E11" s="16">
        <f>'[3]04'!E13</f>
        <v>0</v>
      </c>
      <c r="F11" s="16">
        <f>'[3]04'!F13</f>
        <v>1010</v>
      </c>
      <c r="G11" s="16">
        <f>'[3]04'!G13</f>
        <v>0</v>
      </c>
      <c r="H11" s="17">
        <f t="shared" si="27"/>
        <v>1330</v>
      </c>
      <c r="I11" s="15">
        <f>'[3]04'!J13</f>
        <v>270</v>
      </c>
      <c r="J11" s="16">
        <f>'[3]04'!K13</f>
        <v>0</v>
      </c>
      <c r="K11" s="16">
        <f>'[3]04'!L13</f>
        <v>0</v>
      </c>
      <c r="L11" s="16">
        <f>'[3]04'!M13</f>
        <v>0</v>
      </c>
      <c r="M11" s="16">
        <f>'[3]04'!N13</f>
        <v>0</v>
      </c>
      <c r="N11" s="16">
        <f>'[3]04'!O13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26.02</v>
      </c>
      <c r="AU11" s="8">
        <v>26.02</v>
      </c>
      <c r="AW11" s="198">
        <v>26.99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26.99</v>
      </c>
      <c r="BL11" s="8">
        <f t="shared" si="21"/>
        <v>26.02</v>
      </c>
      <c r="BM11" s="8">
        <f t="shared" si="22"/>
        <v>26.02</v>
      </c>
      <c r="BN11" s="8">
        <f t="shared" si="23"/>
        <v>26.99</v>
      </c>
      <c r="BO11" s="8">
        <f t="shared" si="24"/>
        <v>26.99</v>
      </c>
      <c r="BP11" s="139">
        <f t="shared" si="25"/>
        <v>-0.96999999999999886</v>
      </c>
      <c r="BQ11" s="139">
        <f t="shared" si="26"/>
        <v>-0.96999999999999886</v>
      </c>
    </row>
    <row r="12" spans="1:69">
      <c r="A12" s="8" t="s">
        <v>54</v>
      </c>
      <c r="B12" s="15">
        <f>'[3]04'!B14</f>
        <v>320</v>
      </c>
      <c r="C12" s="16">
        <f>'[3]04'!C14</f>
        <v>0</v>
      </c>
      <c r="D12" s="16">
        <f>'[3]04'!D14</f>
        <v>0</v>
      </c>
      <c r="E12" s="16">
        <f>'[3]04'!E14</f>
        <v>0</v>
      </c>
      <c r="F12" s="16">
        <f>'[3]04'!F14</f>
        <v>1010</v>
      </c>
      <c r="G12" s="16">
        <f>'[3]04'!G14</f>
        <v>0</v>
      </c>
      <c r="H12" s="17">
        <f t="shared" si="27"/>
        <v>1330</v>
      </c>
      <c r="I12" s="15">
        <f>'[3]04'!J14</f>
        <v>270</v>
      </c>
      <c r="J12" s="16">
        <f>'[3]04'!K14</f>
        <v>0</v>
      </c>
      <c r="K12" s="16">
        <f>'[3]04'!L14</f>
        <v>0</v>
      </c>
      <c r="L12" s="16">
        <f>'[3]04'!M14</f>
        <v>0</v>
      </c>
      <c r="M12" s="16">
        <f>'[3]04'!N14</f>
        <v>0</v>
      </c>
      <c r="N12" s="16">
        <f>'[3]04'!O14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26.02</v>
      </c>
      <c r="AU12" s="8">
        <v>26.02</v>
      </c>
      <c r="AW12" s="198">
        <v>26.99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26.99</v>
      </c>
      <c r="BL12" s="8">
        <f t="shared" si="21"/>
        <v>26.02</v>
      </c>
      <c r="BM12" s="8">
        <f t="shared" si="22"/>
        <v>26.02</v>
      </c>
      <c r="BN12" s="8">
        <f t="shared" si="23"/>
        <v>26.99</v>
      </c>
      <c r="BO12" s="8">
        <f t="shared" si="24"/>
        <v>26.99</v>
      </c>
      <c r="BP12" s="139">
        <f t="shared" si="25"/>
        <v>-0.96999999999999886</v>
      </c>
      <c r="BQ12" s="139">
        <f t="shared" si="26"/>
        <v>-0.96999999999999886</v>
      </c>
    </row>
    <row r="13" spans="1:69">
      <c r="A13" s="8" t="s">
        <v>55</v>
      </c>
      <c r="B13" s="15">
        <f>'[3]04'!B15</f>
        <v>320</v>
      </c>
      <c r="C13" s="16">
        <f>'[3]04'!C15</f>
        <v>0</v>
      </c>
      <c r="D13" s="16">
        <f>'[3]04'!D15</f>
        <v>0</v>
      </c>
      <c r="E13" s="16">
        <f>'[3]04'!E15</f>
        <v>0</v>
      </c>
      <c r="F13" s="16">
        <f>'[3]04'!F15</f>
        <v>1010</v>
      </c>
      <c r="G13" s="16">
        <f>'[3]04'!G15</f>
        <v>0</v>
      </c>
      <c r="H13" s="17">
        <f t="shared" si="27"/>
        <v>1330</v>
      </c>
      <c r="I13" s="15">
        <f>'[3]04'!J15</f>
        <v>270</v>
      </c>
      <c r="J13" s="16">
        <f>'[3]04'!K15</f>
        <v>0</v>
      </c>
      <c r="K13" s="16">
        <f>'[3]04'!L15</f>
        <v>0</v>
      </c>
      <c r="L13" s="16">
        <f>'[3]04'!M15</f>
        <v>0</v>
      </c>
      <c r="M13" s="16">
        <f>'[3]04'!N15</f>
        <v>0</v>
      </c>
      <c r="N13" s="16">
        <f>'[3]04'!O15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26.02</v>
      </c>
      <c r="AU13" s="8">
        <v>26.02</v>
      </c>
      <c r="AW13" s="198">
        <v>26.99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26.99</v>
      </c>
      <c r="BL13" s="8">
        <f t="shared" si="21"/>
        <v>26.02</v>
      </c>
      <c r="BM13" s="8">
        <f t="shared" si="22"/>
        <v>26.02</v>
      </c>
      <c r="BN13" s="8">
        <f t="shared" si="23"/>
        <v>26.99</v>
      </c>
      <c r="BO13" s="8">
        <f t="shared" si="24"/>
        <v>26.99</v>
      </c>
      <c r="BP13" s="139">
        <f t="shared" si="25"/>
        <v>-0.96999999999999886</v>
      </c>
      <c r="BQ13" s="139">
        <f t="shared" si="26"/>
        <v>-0.96999999999999886</v>
      </c>
    </row>
    <row r="14" spans="1:69">
      <c r="A14" s="8" t="s">
        <v>56</v>
      </c>
      <c r="B14" s="15">
        <f>'[3]04'!B16</f>
        <v>320</v>
      </c>
      <c r="C14" s="16">
        <f>'[3]04'!C16</f>
        <v>0</v>
      </c>
      <c r="D14" s="16">
        <f>'[3]04'!D16</f>
        <v>0</v>
      </c>
      <c r="E14" s="16">
        <f>'[3]04'!E16</f>
        <v>0</v>
      </c>
      <c r="F14" s="16">
        <f>'[3]04'!F16</f>
        <v>1010</v>
      </c>
      <c r="G14" s="16">
        <f>'[3]04'!G16</f>
        <v>0</v>
      </c>
      <c r="H14" s="17">
        <f t="shared" si="27"/>
        <v>1330</v>
      </c>
      <c r="I14" s="15">
        <f>'[3]04'!J16</f>
        <v>270</v>
      </c>
      <c r="J14" s="16">
        <f>'[3]04'!K16</f>
        <v>0</v>
      </c>
      <c r="K14" s="16">
        <f>'[3]04'!L16</f>
        <v>0</v>
      </c>
      <c r="L14" s="16">
        <f>'[3]04'!M16</f>
        <v>0</v>
      </c>
      <c r="M14" s="16">
        <f>'[3]04'!N16</f>
        <v>0</v>
      </c>
      <c r="N14" s="16">
        <f>'[3]04'!O16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26.02</v>
      </c>
      <c r="AU14" s="8">
        <v>26.02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26.02</v>
      </c>
      <c r="BM14" s="8">
        <f t="shared" si="22"/>
        <v>26.02</v>
      </c>
      <c r="BN14" s="8">
        <f t="shared" si="23"/>
        <v>26.99</v>
      </c>
      <c r="BO14" s="8">
        <f t="shared" si="24"/>
        <v>26.99</v>
      </c>
      <c r="BP14" s="139">
        <f t="shared" si="25"/>
        <v>-0.96999999999999886</v>
      </c>
      <c r="BQ14" s="139">
        <f t="shared" si="26"/>
        <v>-0.96999999999999886</v>
      </c>
    </row>
    <row r="15" spans="1:69">
      <c r="A15" s="8" t="s">
        <v>57</v>
      </c>
      <c r="B15" s="15">
        <f>'[3]04'!B17</f>
        <v>320</v>
      </c>
      <c r="C15" s="16">
        <f>'[3]04'!C17</f>
        <v>0</v>
      </c>
      <c r="D15" s="16">
        <f>'[3]04'!D17</f>
        <v>0</v>
      </c>
      <c r="E15" s="16">
        <f>'[3]04'!E17</f>
        <v>0</v>
      </c>
      <c r="F15" s="16">
        <f>'[3]04'!F17</f>
        <v>1010</v>
      </c>
      <c r="G15" s="16">
        <f>'[3]04'!G17</f>
        <v>0</v>
      </c>
      <c r="H15" s="17">
        <f t="shared" si="27"/>
        <v>1330</v>
      </c>
      <c r="I15" s="15">
        <f>'[3]04'!J17</f>
        <v>270</v>
      </c>
      <c r="J15" s="16">
        <f>'[3]04'!K17</f>
        <v>0</v>
      </c>
      <c r="K15" s="16">
        <f>'[3]04'!L17</f>
        <v>0</v>
      </c>
      <c r="L15" s="16">
        <f>'[3]04'!M17</f>
        <v>0</v>
      </c>
      <c r="M15" s="16">
        <f>'[3]04'!N17</f>
        <v>0</v>
      </c>
      <c r="N15" s="16">
        <f>'[3]04'!O17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26.02</v>
      </c>
      <c r="AU15" s="8">
        <v>26.02</v>
      </c>
      <c r="AW15" s="198">
        <v>26.99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26.99</v>
      </c>
      <c r="BL15" s="8">
        <f t="shared" si="21"/>
        <v>26.02</v>
      </c>
      <c r="BM15" s="8">
        <f t="shared" si="22"/>
        <v>26.02</v>
      </c>
      <c r="BN15" s="8">
        <f t="shared" si="23"/>
        <v>26.99</v>
      </c>
      <c r="BO15" s="8">
        <f t="shared" si="24"/>
        <v>26.99</v>
      </c>
      <c r="BP15" s="139">
        <f t="shared" si="25"/>
        <v>-0.96999999999999886</v>
      </c>
      <c r="BQ15" s="139">
        <f t="shared" si="26"/>
        <v>-0.96999999999999886</v>
      </c>
    </row>
    <row r="16" spans="1:69">
      <c r="A16" s="8" t="s">
        <v>58</v>
      </c>
      <c r="B16" s="15">
        <f>'[3]04'!B18</f>
        <v>320</v>
      </c>
      <c r="C16" s="16">
        <f>'[3]04'!C18</f>
        <v>0</v>
      </c>
      <c r="D16" s="16">
        <f>'[3]04'!D18</f>
        <v>0</v>
      </c>
      <c r="E16" s="16">
        <f>'[3]04'!E18</f>
        <v>0</v>
      </c>
      <c r="F16" s="16">
        <f>'[3]04'!F18</f>
        <v>1010</v>
      </c>
      <c r="G16" s="16">
        <f>'[3]04'!G18</f>
        <v>0</v>
      </c>
      <c r="H16" s="17">
        <f t="shared" si="27"/>
        <v>1330</v>
      </c>
      <c r="I16" s="15">
        <f>'[3]04'!J18</f>
        <v>270</v>
      </c>
      <c r="J16" s="16">
        <f>'[3]04'!K18</f>
        <v>0</v>
      </c>
      <c r="K16" s="16">
        <f>'[3]04'!L18</f>
        <v>0</v>
      </c>
      <c r="L16" s="16">
        <f>'[3]04'!M18</f>
        <v>0</v>
      </c>
      <c r="M16" s="16">
        <f>'[3]04'!N18</f>
        <v>0</v>
      </c>
      <c r="N16" s="16">
        <f>'[3]04'!O18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26.02</v>
      </c>
      <c r="AU16" s="8">
        <v>26.02</v>
      </c>
      <c r="AW16" s="198">
        <v>26.99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26.99</v>
      </c>
      <c r="BL16" s="8">
        <f t="shared" si="21"/>
        <v>26.02</v>
      </c>
      <c r="BM16" s="8">
        <f t="shared" si="22"/>
        <v>26.02</v>
      </c>
      <c r="BN16" s="8">
        <f t="shared" si="23"/>
        <v>26.99</v>
      </c>
      <c r="BO16" s="8">
        <f t="shared" si="24"/>
        <v>26.99</v>
      </c>
      <c r="BP16" s="139">
        <f t="shared" si="25"/>
        <v>-0.96999999999999886</v>
      </c>
      <c r="BQ16" s="139">
        <f t="shared" si="26"/>
        <v>-0.96999999999999886</v>
      </c>
    </row>
    <row r="17" spans="1:69">
      <c r="A17" s="8" t="s">
        <v>59</v>
      </c>
      <c r="B17" s="15">
        <f>'[3]04'!B19</f>
        <v>320</v>
      </c>
      <c r="C17" s="16">
        <f>'[3]04'!C19</f>
        <v>0</v>
      </c>
      <c r="D17" s="16">
        <f>'[3]04'!D19</f>
        <v>0</v>
      </c>
      <c r="E17" s="16">
        <f>'[3]04'!E19</f>
        <v>0</v>
      </c>
      <c r="F17" s="16">
        <f>'[3]04'!F19</f>
        <v>1010</v>
      </c>
      <c r="G17" s="16">
        <f>'[3]04'!G19</f>
        <v>0</v>
      </c>
      <c r="H17" s="17">
        <f t="shared" si="27"/>
        <v>1330</v>
      </c>
      <c r="I17" s="15">
        <f>'[3]04'!J19</f>
        <v>270</v>
      </c>
      <c r="J17" s="16">
        <f>'[3]04'!K19</f>
        <v>0</v>
      </c>
      <c r="K17" s="16">
        <f>'[3]04'!L19</f>
        <v>0</v>
      </c>
      <c r="L17" s="16">
        <f>'[3]04'!M19</f>
        <v>0</v>
      </c>
      <c r="M17" s="16">
        <f>'[3]04'!N19</f>
        <v>0</v>
      </c>
      <c r="N17" s="16">
        <f>'[3]04'!O19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26.02</v>
      </c>
      <c r="AU17" s="8">
        <v>26.02</v>
      </c>
      <c r="AW17" s="198">
        <v>26.99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26.99</v>
      </c>
      <c r="BL17" s="8">
        <f t="shared" si="21"/>
        <v>26.02</v>
      </c>
      <c r="BM17" s="8">
        <f t="shared" si="22"/>
        <v>26.02</v>
      </c>
      <c r="BN17" s="8">
        <f t="shared" si="23"/>
        <v>26.99</v>
      </c>
      <c r="BO17" s="8">
        <f t="shared" si="24"/>
        <v>26.99</v>
      </c>
      <c r="BP17" s="139">
        <f t="shared" si="25"/>
        <v>-0.96999999999999886</v>
      </c>
      <c r="BQ17" s="139">
        <f t="shared" si="26"/>
        <v>-0.96999999999999886</v>
      </c>
    </row>
    <row r="18" spans="1:69">
      <c r="A18" s="8" t="s">
        <v>60</v>
      </c>
      <c r="B18" s="15">
        <f>'[3]04'!B20</f>
        <v>320</v>
      </c>
      <c r="C18" s="16">
        <f>'[3]04'!C20</f>
        <v>0</v>
      </c>
      <c r="D18" s="16">
        <f>'[3]04'!D20</f>
        <v>0</v>
      </c>
      <c r="E18" s="16">
        <f>'[3]04'!E20</f>
        <v>0</v>
      </c>
      <c r="F18" s="16">
        <f>'[3]04'!F20</f>
        <v>1010</v>
      </c>
      <c r="G18" s="16">
        <f>'[3]04'!G20</f>
        <v>0</v>
      </c>
      <c r="H18" s="17">
        <f t="shared" si="27"/>
        <v>1330</v>
      </c>
      <c r="I18" s="15">
        <f>'[3]04'!J20</f>
        <v>270</v>
      </c>
      <c r="J18" s="16">
        <f>'[3]04'!K20</f>
        <v>0</v>
      </c>
      <c r="K18" s="16">
        <f>'[3]04'!L20</f>
        <v>0</v>
      </c>
      <c r="L18" s="16">
        <f>'[3]04'!M20</f>
        <v>0</v>
      </c>
      <c r="M18" s="16">
        <f>'[3]04'!N20</f>
        <v>0</v>
      </c>
      <c r="N18" s="16">
        <f>'[3]04'!O20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26.02</v>
      </c>
      <c r="AU18" s="8">
        <v>26.02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26.02</v>
      </c>
      <c r="BM18" s="8">
        <f t="shared" si="22"/>
        <v>26.02</v>
      </c>
      <c r="BN18" s="8">
        <f t="shared" si="23"/>
        <v>26.99</v>
      </c>
      <c r="BO18" s="8">
        <f t="shared" si="24"/>
        <v>26.99</v>
      </c>
      <c r="BP18" s="139">
        <f t="shared" si="25"/>
        <v>-0.96999999999999886</v>
      </c>
      <c r="BQ18" s="139">
        <f t="shared" si="26"/>
        <v>-0.96999999999999886</v>
      </c>
    </row>
    <row r="19" spans="1:69">
      <c r="A19" s="8" t="s">
        <v>61</v>
      </c>
      <c r="B19" s="15">
        <f>'[3]04'!B21</f>
        <v>320</v>
      </c>
      <c r="C19" s="16">
        <f>'[3]04'!C21</f>
        <v>0</v>
      </c>
      <c r="D19" s="16">
        <f>'[3]04'!D21</f>
        <v>0</v>
      </c>
      <c r="E19" s="16">
        <f>'[3]04'!E21</f>
        <v>0</v>
      </c>
      <c r="F19" s="16">
        <f>'[3]04'!F21</f>
        <v>1010</v>
      </c>
      <c r="G19" s="16">
        <f>'[3]04'!G21</f>
        <v>0</v>
      </c>
      <c r="H19" s="17">
        <f t="shared" si="27"/>
        <v>1330</v>
      </c>
      <c r="I19" s="15">
        <f>'[3]04'!J21</f>
        <v>270</v>
      </c>
      <c r="J19" s="16">
        <f>'[3]04'!K21</f>
        <v>0</v>
      </c>
      <c r="K19" s="16">
        <f>'[3]04'!L21</f>
        <v>0</v>
      </c>
      <c r="L19" s="16">
        <f>'[3]04'!M21</f>
        <v>0</v>
      </c>
      <c r="M19" s="16">
        <f>'[3]04'!N21</f>
        <v>0</v>
      </c>
      <c r="N19" s="16">
        <f>'[3]04'!O21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26.02</v>
      </c>
      <c r="AU19" s="8">
        <v>26.02</v>
      </c>
      <c r="AW19" s="198">
        <v>26.99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26.99</v>
      </c>
      <c r="BL19" s="8">
        <f t="shared" si="21"/>
        <v>26.02</v>
      </c>
      <c r="BM19" s="8">
        <f t="shared" si="22"/>
        <v>26.02</v>
      </c>
      <c r="BN19" s="8">
        <f t="shared" si="23"/>
        <v>26.99</v>
      </c>
      <c r="BO19" s="8">
        <f t="shared" si="24"/>
        <v>26.99</v>
      </c>
      <c r="BP19" s="139">
        <f t="shared" si="25"/>
        <v>-0.96999999999999886</v>
      </c>
      <c r="BQ19" s="139">
        <f t="shared" si="26"/>
        <v>-0.96999999999999886</v>
      </c>
    </row>
    <row r="20" spans="1:69">
      <c r="A20" s="8" t="s">
        <v>62</v>
      </c>
      <c r="B20" s="15">
        <f>'[3]04'!B22</f>
        <v>320</v>
      </c>
      <c r="C20" s="16">
        <f>'[3]04'!C22</f>
        <v>0</v>
      </c>
      <c r="D20" s="16">
        <f>'[3]04'!D22</f>
        <v>0</v>
      </c>
      <c r="E20" s="16">
        <f>'[3]04'!E22</f>
        <v>0</v>
      </c>
      <c r="F20" s="16">
        <f>'[3]04'!F22</f>
        <v>1010</v>
      </c>
      <c r="G20" s="16">
        <f>'[3]04'!G22</f>
        <v>0</v>
      </c>
      <c r="H20" s="17">
        <f t="shared" si="27"/>
        <v>1330</v>
      </c>
      <c r="I20" s="15">
        <f>'[3]04'!J22</f>
        <v>270</v>
      </c>
      <c r="J20" s="16">
        <f>'[3]04'!K22</f>
        <v>0</v>
      </c>
      <c r="K20" s="16">
        <f>'[3]04'!L22</f>
        <v>0</v>
      </c>
      <c r="L20" s="16">
        <f>'[3]04'!M22</f>
        <v>0</v>
      </c>
      <c r="M20" s="16">
        <f>'[3]04'!N22</f>
        <v>0</v>
      </c>
      <c r="N20" s="16">
        <f>'[3]04'!O22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26.02</v>
      </c>
      <c r="AU20" s="8">
        <v>26.02</v>
      </c>
      <c r="AW20" s="198">
        <v>26.99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26.99</v>
      </c>
      <c r="BD20" s="198">
        <v>26.99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26.99</v>
      </c>
      <c r="BL20" s="8">
        <f t="shared" si="21"/>
        <v>26.02</v>
      </c>
      <c r="BM20" s="8">
        <f t="shared" si="22"/>
        <v>26.02</v>
      </c>
      <c r="BN20" s="8">
        <f t="shared" si="23"/>
        <v>26.99</v>
      </c>
      <c r="BO20" s="8">
        <f t="shared" si="24"/>
        <v>26.99</v>
      </c>
      <c r="BP20" s="139">
        <f t="shared" si="25"/>
        <v>-0.96999999999999886</v>
      </c>
      <c r="BQ20" s="139">
        <f t="shared" si="26"/>
        <v>-0.96999999999999886</v>
      </c>
    </row>
    <row r="21" spans="1:69">
      <c r="A21" s="8" t="s">
        <v>63</v>
      </c>
      <c r="B21" s="15">
        <f>'[3]04'!B23</f>
        <v>320</v>
      </c>
      <c r="C21" s="16">
        <f>'[3]04'!C23</f>
        <v>0</v>
      </c>
      <c r="D21" s="16">
        <f>'[3]04'!D23</f>
        <v>0</v>
      </c>
      <c r="E21" s="16">
        <f>'[3]04'!E23</f>
        <v>0</v>
      </c>
      <c r="F21" s="16">
        <f>'[3]04'!F23</f>
        <v>1010</v>
      </c>
      <c r="G21" s="16">
        <f>'[3]04'!G23</f>
        <v>0</v>
      </c>
      <c r="H21" s="17">
        <f t="shared" si="27"/>
        <v>1330</v>
      </c>
      <c r="I21" s="15">
        <f>'[3]04'!J23</f>
        <v>270</v>
      </c>
      <c r="J21" s="16">
        <f>'[3]04'!K23</f>
        <v>0</v>
      </c>
      <c r="K21" s="16">
        <f>'[3]04'!L23</f>
        <v>0</v>
      </c>
      <c r="L21" s="16">
        <f>'[3]04'!M23</f>
        <v>0</v>
      </c>
      <c r="M21" s="16">
        <f>'[3]04'!N23</f>
        <v>0</v>
      </c>
      <c r="N21" s="16">
        <f>'[3]04'!O23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26.02</v>
      </c>
      <c r="AU21" s="8">
        <v>26.02</v>
      </c>
      <c r="AW21" s="198">
        <v>26.99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26.99</v>
      </c>
      <c r="BD21" s="198">
        <v>26.99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26.99</v>
      </c>
      <c r="BL21" s="8">
        <f t="shared" si="21"/>
        <v>26.02</v>
      </c>
      <c r="BM21" s="8">
        <f t="shared" si="22"/>
        <v>26.02</v>
      </c>
      <c r="BN21" s="8">
        <f t="shared" si="23"/>
        <v>26.99</v>
      </c>
      <c r="BO21" s="8">
        <f t="shared" si="24"/>
        <v>26.99</v>
      </c>
      <c r="BP21" s="139">
        <f t="shared" si="25"/>
        <v>-0.96999999999999886</v>
      </c>
      <c r="BQ21" s="139">
        <f t="shared" si="26"/>
        <v>-0.96999999999999886</v>
      </c>
    </row>
    <row r="22" spans="1:69">
      <c r="A22" s="8" t="s">
        <v>64</v>
      </c>
      <c r="B22" s="15">
        <f>'[3]04'!B24</f>
        <v>320</v>
      </c>
      <c r="C22" s="16">
        <f>'[3]04'!C24</f>
        <v>0</v>
      </c>
      <c r="D22" s="16">
        <f>'[3]04'!D24</f>
        <v>0</v>
      </c>
      <c r="E22" s="16">
        <f>'[3]04'!E24</f>
        <v>0</v>
      </c>
      <c r="F22" s="16">
        <f>'[3]04'!F24</f>
        <v>1010</v>
      </c>
      <c r="G22" s="16">
        <f>'[3]04'!G24</f>
        <v>0</v>
      </c>
      <c r="H22" s="17">
        <f t="shared" si="27"/>
        <v>1330</v>
      </c>
      <c r="I22" s="15">
        <f>'[3]04'!J24</f>
        <v>270</v>
      </c>
      <c r="J22" s="16">
        <f>'[3]04'!K24</f>
        <v>0</v>
      </c>
      <c r="K22" s="16">
        <f>'[3]04'!L24</f>
        <v>0</v>
      </c>
      <c r="L22" s="16">
        <f>'[3]04'!M24</f>
        <v>0</v>
      </c>
      <c r="M22" s="16">
        <f>'[3]04'!N24</f>
        <v>0</v>
      </c>
      <c r="N22" s="16">
        <f>'[3]04'!O24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26.02</v>
      </c>
      <c r="AU22" s="8">
        <v>26.02</v>
      </c>
      <c r="AW22" s="198">
        <v>26.99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26.99</v>
      </c>
      <c r="BD22" s="198">
        <v>26.99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26.99</v>
      </c>
      <c r="BL22" s="8">
        <f t="shared" si="21"/>
        <v>26.02</v>
      </c>
      <c r="BM22" s="8">
        <f t="shared" si="22"/>
        <v>26.02</v>
      </c>
      <c r="BN22" s="8">
        <f t="shared" si="23"/>
        <v>26.99</v>
      </c>
      <c r="BO22" s="8">
        <f t="shared" si="24"/>
        <v>26.99</v>
      </c>
      <c r="BP22" s="139">
        <f t="shared" si="25"/>
        <v>-0.96999999999999886</v>
      </c>
      <c r="BQ22" s="139">
        <f t="shared" si="26"/>
        <v>-0.96999999999999886</v>
      </c>
    </row>
    <row r="23" spans="1:69">
      <c r="A23" s="8" t="s">
        <v>65</v>
      </c>
      <c r="B23" s="15">
        <f>'[3]04'!B25</f>
        <v>320</v>
      </c>
      <c r="C23" s="16">
        <f>'[3]04'!C25</f>
        <v>0</v>
      </c>
      <c r="D23" s="16">
        <f>'[3]04'!D25</f>
        <v>0</v>
      </c>
      <c r="E23" s="16">
        <f>'[3]04'!E25</f>
        <v>0</v>
      </c>
      <c r="F23" s="16">
        <f>'[3]04'!F25</f>
        <v>1010</v>
      </c>
      <c r="G23" s="16">
        <f>'[3]04'!G25</f>
        <v>0</v>
      </c>
      <c r="H23" s="17">
        <f t="shared" si="27"/>
        <v>1330</v>
      </c>
      <c r="I23" s="15">
        <f>'[3]04'!J25</f>
        <v>270</v>
      </c>
      <c r="J23" s="16">
        <f>'[3]04'!K25</f>
        <v>0</v>
      </c>
      <c r="K23" s="16">
        <f>'[3]04'!L25</f>
        <v>0</v>
      </c>
      <c r="L23" s="16">
        <f>'[3]04'!M25</f>
        <v>0</v>
      </c>
      <c r="M23" s="16">
        <f>'[3]04'!N25</f>
        <v>0</v>
      </c>
      <c r="N23" s="16">
        <f>'[3]04'!O25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26.02</v>
      </c>
      <c r="AU23" s="8">
        <v>26.02</v>
      </c>
      <c r="AW23" s="198">
        <v>26.99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26.99</v>
      </c>
      <c r="BD23" s="198">
        <v>26.99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26.99</v>
      </c>
      <c r="BL23" s="8">
        <f t="shared" si="21"/>
        <v>26.02</v>
      </c>
      <c r="BM23" s="8">
        <f t="shared" si="22"/>
        <v>26.02</v>
      </c>
      <c r="BN23" s="8">
        <f t="shared" si="23"/>
        <v>26.99</v>
      </c>
      <c r="BO23" s="8">
        <f t="shared" si="24"/>
        <v>26.99</v>
      </c>
      <c r="BP23" s="139">
        <f t="shared" si="25"/>
        <v>-0.96999999999999886</v>
      </c>
      <c r="BQ23" s="139">
        <f t="shared" si="26"/>
        <v>-0.96999999999999886</v>
      </c>
    </row>
    <row r="24" spans="1:69">
      <c r="A24" s="8" t="s">
        <v>66</v>
      </c>
      <c r="B24" s="15">
        <f>'[3]04'!B26</f>
        <v>320</v>
      </c>
      <c r="C24" s="16">
        <f>'[3]04'!C26</f>
        <v>0</v>
      </c>
      <c r="D24" s="16">
        <f>'[3]04'!D26</f>
        <v>0</v>
      </c>
      <c r="E24" s="16">
        <f>'[3]04'!E26</f>
        <v>0</v>
      </c>
      <c r="F24" s="16">
        <f>'[3]04'!F26</f>
        <v>1010</v>
      </c>
      <c r="G24" s="16">
        <f>'[3]04'!G26</f>
        <v>0</v>
      </c>
      <c r="H24" s="17">
        <f t="shared" si="27"/>
        <v>1330</v>
      </c>
      <c r="I24" s="15">
        <f>'[3]04'!J26</f>
        <v>270</v>
      </c>
      <c r="J24" s="16">
        <f>'[3]04'!K26</f>
        <v>0</v>
      </c>
      <c r="K24" s="16">
        <f>'[3]04'!L26</f>
        <v>0</v>
      </c>
      <c r="L24" s="16">
        <f>'[3]04'!M26</f>
        <v>0</v>
      </c>
      <c r="M24" s="16">
        <f>'[3]04'!N26</f>
        <v>0</v>
      </c>
      <c r="N24" s="16">
        <f>'[3]04'!O26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26.02</v>
      </c>
      <c r="AU24" s="8">
        <v>26.02</v>
      </c>
      <c r="AW24" s="198">
        <v>26.99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26.99</v>
      </c>
      <c r="BD24" s="198">
        <v>26.99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26.99</v>
      </c>
      <c r="BL24" s="8">
        <f t="shared" si="21"/>
        <v>26.02</v>
      </c>
      <c r="BM24" s="8">
        <f t="shared" si="22"/>
        <v>26.02</v>
      </c>
      <c r="BN24" s="8">
        <f t="shared" si="23"/>
        <v>26.99</v>
      </c>
      <c r="BO24" s="8">
        <f t="shared" si="24"/>
        <v>26.99</v>
      </c>
      <c r="BP24" s="139">
        <f t="shared" si="25"/>
        <v>-0.96999999999999886</v>
      </c>
      <c r="BQ24" s="139">
        <f t="shared" si="26"/>
        <v>-0.96999999999999886</v>
      </c>
    </row>
    <row r="25" spans="1:69">
      <c r="A25" s="8" t="s">
        <v>67</v>
      </c>
      <c r="B25" s="15">
        <f>'[3]04'!B27</f>
        <v>320</v>
      </c>
      <c r="C25" s="16">
        <f>'[3]04'!C27</f>
        <v>0</v>
      </c>
      <c r="D25" s="16">
        <f>'[3]04'!D27</f>
        <v>0</v>
      </c>
      <c r="E25" s="16">
        <f>'[3]04'!E27</f>
        <v>0</v>
      </c>
      <c r="F25" s="16">
        <f>'[3]04'!F27</f>
        <v>1010</v>
      </c>
      <c r="G25" s="16">
        <f>'[3]04'!G27</f>
        <v>0</v>
      </c>
      <c r="H25" s="17">
        <f t="shared" si="27"/>
        <v>1330</v>
      </c>
      <c r="I25" s="15">
        <f>'[3]04'!J27</f>
        <v>270</v>
      </c>
      <c r="J25" s="16">
        <f>'[3]04'!K27</f>
        <v>0</v>
      </c>
      <c r="K25" s="16">
        <f>'[3]04'!L27</f>
        <v>0</v>
      </c>
      <c r="L25" s="16">
        <f>'[3]04'!M27</f>
        <v>0</v>
      </c>
      <c r="M25" s="16">
        <f>'[3]04'!N27</f>
        <v>0</v>
      </c>
      <c r="N25" s="16">
        <f>'[3]04'!O27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26.02</v>
      </c>
      <c r="AU25" s="8">
        <v>26.02</v>
      </c>
      <c r="AW25" s="198">
        <v>26.99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26.99</v>
      </c>
      <c r="BD25" s="198">
        <v>26.99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26.99</v>
      </c>
      <c r="BL25" s="8">
        <f t="shared" si="21"/>
        <v>26.02</v>
      </c>
      <c r="BM25" s="8">
        <f t="shared" si="22"/>
        <v>26.02</v>
      </c>
      <c r="BN25" s="8">
        <f t="shared" si="23"/>
        <v>26.99</v>
      </c>
      <c r="BO25" s="8">
        <f t="shared" si="24"/>
        <v>26.99</v>
      </c>
      <c r="BP25" s="139">
        <f t="shared" si="25"/>
        <v>-0.96999999999999886</v>
      </c>
      <c r="BQ25" s="139">
        <f t="shared" si="26"/>
        <v>-0.96999999999999886</v>
      </c>
    </row>
    <row r="26" spans="1:69">
      <c r="A26" s="8" t="s">
        <v>68</v>
      </c>
      <c r="B26" s="15">
        <f>'[3]04'!B28</f>
        <v>320</v>
      </c>
      <c r="C26" s="16">
        <f>'[3]04'!C28</f>
        <v>0</v>
      </c>
      <c r="D26" s="16">
        <f>'[3]04'!D28</f>
        <v>0</v>
      </c>
      <c r="E26" s="16">
        <f>'[3]04'!E28</f>
        <v>0</v>
      </c>
      <c r="F26" s="16">
        <f>'[3]04'!F28</f>
        <v>1010</v>
      </c>
      <c r="G26" s="16">
        <f>'[3]04'!G28</f>
        <v>0</v>
      </c>
      <c r="H26" s="17">
        <f t="shared" si="27"/>
        <v>1330</v>
      </c>
      <c r="I26" s="15">
        <f>'[3]04'!J28</f>
        <v>270</v>
      </c>
      <c r="J26" s="16">
        <f>'[3]04'!K28</f>
        <v>0</v>
      </c>
      <c r="K26" s="16">
        <f>'[3]04'!L28</f>
        <v>0</v>
      </c>
      <c r="L26" s="16">
        <f>'[3]04'!M28</f>
        <v>0</v>
      </c>
      <c r="M26" s="16">
        <f>'[3]04'!N28</f>
        <v>0</v>
      </c>
      <c r="N26" s="16">
        <f>'[3]04'!O28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26.02</v>
      </c>
      <c r="AU26" s="8">
        <v>26.02</v>
      </c>
      <c r="AW26" s="198">
        <v>26.99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26.99</v>
      </c>
      <c r="BD26" s="198">
        <v>26.99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26.99</v>
      </c>
      <c r="BL26" s="8">
        <f t="shared" si="21"/>
        <v>26.02</v>
      </c>
      <c r="BM26" s="8">
        <f t="shared" si="22"/>
        <v>26.02</v>
      </c>
      <c r="BN26" s="8">
        <f t="shared" si="23"/>
        <v>26.99</v>
      </c>
      <c r="BO26" s="8">
        <f t="shared" si="24"/>
        <v>26.99</v>
      </c>
      <c r="BP26" s="139">
        <f t="shared" si="25"/>
        <v>-0.96999999999999886</v>
      </c>
      <c r="BQ26" s="139">
        <f t="shared" si="26"/>
        <v>-0.96999999999999886</v>
      </c>
    </row>
    <row r="27" spans="1:69">
      <c r="A27" s="8" t="s">
        <v>69</v>
      </c>
      <c r="B27" s="15">
        <f>'[3]04'!B29</f>
        <v>320</v>
      </c>
      <c r="C27" s="16">
        <f>'[3]04'!C29</f>
        <v>0</v>
      </c>
      <c r="D27" s="16">
        <f>'[3]04'!D29</f>
        <v>0</v>
      </c>
      <c r="E27" s="16">
        <f>'[3]04'!E29</f>
        <v>0</v>
      </c>
      <c r="F27" s="16">
        <f>'[3]04'!F29</f>
        <v>1010</v>
      </c>
      <c r="G27" s="16">
        <f>'[3]04'!G29</f>
        <v>0</v>
      </c>
      <c r="H27" s="17">
        <f t="shared" si="27"/>
        <v>1330</v>
      </c>
      <c r="I27" s="15">
        <f>'[3]04'!J29</f>
        <v>270</v>
      </c>
      <c r="J27" s="16">
        <f>'[3]04'!K29</f>
        <v>0</v>
      </c>
      <c r="K27" s="16">
        <f>'[3]04'!L29</f>
        <v>0</v>
      </c>
      <c r="L27" s="16">
        <f>'[3]04'!M29</f>
        <v>0</v>
      </c>
      <c r="M27" s="16">
        <f>'[3]04'!N29</f>
        <v>0</v>
      </c>
      <c r="N27" s="16">
        <f>'[3]04'!O29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206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206</v>
      </c>
      <c r="AT27" s="8">
        <v>30.85</v>
      </c>
      <c r="AU27" s="8">
        <v>30.85</v>
      </c>
      <c r="AW27" s="198">
        <v>32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32</v>
      </c>
      <c r="BD27" s="198">
        <v>32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32</v>
      </c>
      <c r="BL27" s="8">
        <f t="shared" si="21"/>
        <v>30.85</v>
      </c>
      <c r="BM27" s="8">
        <f t="shared" si="22"/>
        <v>30.85</v>
      </c>
      <c r="BN27" s="8">
        <f t="shared" si="23"/>
        <v>32</v>
      </c>
      <c r="BO27" s="8">
        <f t="shared" si="24"/>
        <v>32</v>
      </c>
      <c r="BP27" s="139">
        <f t="shared" si="25"/>
        <v>-1.1499999999999986</v>
      </c>
      <c r="BQ27" s="139">
        <f t="shared" si="26"/>
        <v>-1.1499999999999986</v>
      </c>
    </row>
    <row r="28" spans="1:69">
      <c r="A28" s="8" t="s">
        <v>70</v>
      </c>
      <c r="B28" s="15">
        <f>'[3]04'!B30</f>
        <v>320</v>
      </c>
      <c r="C28" s="16">
        <f>'[3]04'!C30</f>
        <v>0</v>
      </c>
      <c r="D28" s="16">
        <f>'[3]04'!D30</f>
        <v>0</v>
      </c>
      <c r="E28" s="16">
        <f>'[3]04'!E30</f>
        <v>0</v>
      </c>
      <c r="F28" s="16">
        <f>'[3]04'!F30</f>
        <v>1010</v>
      </c>
      <c r="G28" s="16">
        <f>'[3]04'!G30</f>
        <v>0</v>
      </c>
      <c r="H28" s="17">
        <f t="shared" si="27"/>
        <v>1330</v>
      </c>
      <c r="I28" s="15">
        <f>'[3]04'!J30</f>
        <v>270</v>
      </c>
      <c r="J28" s="16">
        <f>'[3]04'!K30</f>
        <v>0</v>
      </c>
      <c r="K28" s="16">
        <f>'[3]04'!L30</f>
        <v>0</v>
      </c>
      <c r="L28" s="16">
        <f>'[3]04'!M30</f>
        <v>0</v>
      </c>
      <c r="M28" s="16">
        <f>'[3]04'!N30</f>
        <v>0</v>
      </c>
      <c r="N28" s="16">
        <f>'[3]04'!O30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206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206</v>
      </c>
      <c r="AT28" s="8">
        <v>30.85</v>
      </c>
      <c r="AU28" s="8">
        <v>30.85</v>
      </c>
      <c r="AW28" s="198">
        <v>32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32</v>
      </c>
      <c r="BD28" s="198">
        <v>32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32</v>
      </c>
      <c r="BL28" s="8">
        <f t="shared" si="21"/>
        <v>30.85</v>
      </c>
      <c r="BM28" s="8">
        <f t="shared" si="22"/>
        <v>30.85</v>
      </c>
      <c r="BN28" s="8">
        <f t="shared" si="23"/>
        <v>32</v>
      </c>
      <c r="BO28" s="8">
        <f t="shared" si="24"/>
        <v>32</v>
      </c>
      <c r="BP28" s="139">
        <f t="shared" si="25"/>
        <v>-1.1499999999999986</v>
      </c>
      <c r="BQ28" s="139">
        <f t="shared" si="26"/>
        <v>-1.1499999999999986</v>
      </c>
    </row>
    <row r="29" spans="1:69">
      <c r="A29" s="8" t="s">
        <v>71</v>
      </c>
      <c r="B29" s="15">
        <f>'[3]04'!B31</f>
        <v>320</v>
      </c>
      <c r="C29" s="16">
        <f>'[3]04'!C31</f>
        <v>0</v>
      </c>
      <c r="D29" s="16">
        <f>'[3]04'!D31</f>
        <v>0</v>
      </c>
      <c r="E29" s="16">
        <f>'[3]04'!E31</f>
        <v>0</v>
      </c>
      <c r="F29" s="16">
        <f>'[3]04'!F31</f>
        <v>1010</v>
      </c>
      <c r="G29" s="16">
        <f>'[3]04'!G31</f>
        <v>0</v>
      </c>
      <c r="H29" s="17">
        <f t="shared" si="27"/>
        <v>1330</v>
      </c>
      <c r="I29" s="15">
        <f>'[3]04'!J31</f>
        <v>270</v>
      </c>
      <c r="J29" s="16">
        <f>'[3]04'!K31</f>
        <v>0</v>
      </c>
      <c r="K29" s="16">
        <f>'[3]04'!L31</f>
        <v>0</v>
      </c>
      <c r="L29" s="16">
        <f>'[3]04'!M31</f>
        <v>0</v>
      </c>
      <c r="M29" s="16">
        <f>'[3]04'!N31</f>
        <v>0</v>
      </c>
      <c r="N29" s="16">
        <f>'[3]04'!O31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206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206</v>
      </c>
      <c r="AT29" s="8">
        <v>30.85</v>
      </c>
      <c r="AU29" s="8">
        <v>30.85</v>
      </c>
      <c r="AW29" s="198">
        <v>32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32</v>
      </c>
      <c r="BD29" s="198">
        <v>32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32</v>
      </c>
      <c r="BL29" s="8">
        <f t="shared" si="21"/>
        <v>30.85</v>
      </c>
      <c r="BM29" s="8">
        <f t="shared" si="22"/>
        <v>30.85</v>
      </c>
      <c r="BN29" s="8">
        <f t="shared" si="23"/>
        <v>32</v>
      </c>
      <c r="BO29" s="8">
        <f t="shared" si="24"/>
        <v>32</v>
      </c>
      <c r="BP29" s="139">
        <f t="shared" si="25"/>
        <v>-1.1499999999999986</v>
      </c>
      <c r="BQ29" s="139">
        <f t="shared" si="26"/>
        <v>-1.1499999999999986</v>
      </c>
    </row>
    <row r="30" spans="1:69">
      <c r="A30" s="8" t="s">
        <v>72</v>
      </c>
      <c r="B30" s="15">
        <f>'[3]04'!B32</f>
        <v>320</v>
      </c>
      <c r="C30" s="16">
        <f>'[3]04'!C32</f>
        <v>0</v>
      </c>
      <c r="D30" s="16">
        <f>'[3]04'!D32</f>
        <v>0</v>
      </c>
      <c r="E30" s="16">
        <f>'[3]04'!E32</f>
        <v>0</v>
      </c>
      <c r="F30" s="16">
        <f>'[3]04'!F32</f>
        <v>1010</v>
      </c>
      <c r="G30" s="16">
        <f>'[3]04'!G32</f>
        <v>0</v>
      </c>
      <c r="H30" s="17">
        <f t="shared" si="27"/>
        <v>1330</v>
      </c>
      <c r="I30" s="15">
        <f>'[3]04'!J32</f>
        <v>277.60599999999999</v>
      </c>
      <c r="J30" s="16">
        <f>'[3]04'!K32</f>
        <v>0</v>
      </c>
      <c r="K30" s="16">
        <f>'[3]04'!L32</f>
        <v>0</v>
      </c>
      <c r="L30" s="16">
        <f>'[3]04'!M32</f>
        <v>0</v>
      </c>
      <c r="M30" s="16">
        <f>'[3]04'!N32</f>
        <v>0</v>
      </c>
      <c r="N30" s="16">
        <f>'[3]04'!O32</f>
        <v>0</v>
      </c>
      <c r="O30" s="17">
        <f t="shared" si="28"/>
        <v>277.60599999999999</v>
      </c>
      <c r="P30" s="18">
        <f>frq!C30</f>
        <v>1</v>
      </c>
      <c r="Q30" s="15">
        <f t="shared" si="29"/>
        <v>277.60599999999999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277.60599999999999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213.60599999999999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213.60599999999999</v>
      </c>
      <c r="AT30" s="8">
        <v>30.85</v>
      </c>
      <c r="AU30" s="8">
        <v>30.85</v>
      </c>
      <c r="AW30" s="198">
        <v>32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32</v>
      </c>
      <c r="BD30" s="198">
        <v>32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32</v>
      </c>
      <c r="BL30" s="8">
        <f t="shared" si="21"/>
        <v>30.85</v>
      </c>
      <c r="BM30" s="8">
        <f t="shared" si="22"/>
        <v>30.85</v>
      </c>
      <c r="BN30" s="8">
        <f t="shared" si="23"/>
        <v>32</v>
      </c>
      <c r="BO30" s="8">
        <f t="shared" si="24"/>
        <v>32</v>
      </c>
      <c r="BP30" s="139">
        <f t="shared" si="25"/>
        <v>-1.1499999999999986</v>
      </c>
      <c r="BQ30" s="139">
        <f t="shared" si="26"/>
        <v>-1.1499999999999986</v>
      </c>
    </row>
    <row r="31" spans="1:69">
      <c r="A31" s="8" t="s">
        <v>73</v>
      </c>
      <c r="B31" s="15">
        <f>'[3]04'!B33</f>
        <v>320</v>
      </c>
      <c r="C31" s="16">
        <f>'[3]04'!C33</f>
        <v>0</v>
      </c>
      <c r="D31" s="16">
        <f>'[3]04'!D33</f>
        <v>0</v>
      </c>
      <c r="E31" s="16">
        <f>'[3]04'!E33</f>
        <v>0</v>
      </c>
      <c r="F31" s="16">
        <f>'[3]04'!F33</f>
        <v>1010</v>
      </c>
      <c r="G31" s="16">
        <f>'[3]04'!G33</f>
        <v>0</v>
      </c>
      <c r="H31" s="17">
        <f t="shared" si="27"/>
        <v>1330</v>
      </c>
      <c r="I31" s="15">
        <f>'[3]04'!J33</f>
        <v>288.60599999999999</v>
      </c>
      <c r="J31" s="16">
        <f>'[3]04'!K33</f>
        <v>0</v>
      </c>
      <c r="K31" s="16">
        <f>'[3]04'!L33</f>
        <v>0</v>
      </c>
      <c r="L31" s="16">
        <f>'[3]04'!M33</f>
        <v>0</v>
      </c>
      <c r="M31" s="16">
        <f>'[3]04'!N33</f>
        <v>0</v>
      </c>
      <c r="N31" s="16">
        <f>'[3]04'!O33</f>
        <v>0</v>
      </c>
      <c r="O31" s="17">
        <f t="shared" si="28"/>
        <v>288.60599999999999</v>
      </c>
      <c r="P31" s="18">
        <f>frq!C31</f>
        <v>1</v>
      </c>
      <c r="Q31" s="15">
        <f t="shared" si="29"/>
        <v>288.60599999999999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288.60599999999999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224.60599999999999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224.60599999999999</v>
      </c>
      <c r="AT31" s="8">
        <v>30.85</v>
      </c>
      <c r="AU31" s="8">
        <v>30.85</v>
      </c>
      <c r="AW31" s="198">
        <v>32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32</v>
      </c>
      <c r="BD31" s="198">
        <v>32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32</v>
      </c>
      <c r="BL31" s="8">
        <f t="shared" si="21"/>
        <v>30.85</v>
      </c>
      <c r="BM31" s="8">
        <f t="shared" si="22"/>
        <v>30.85</v>
      </c>
      <c r="BN31" s="8">
        <f t="shared" si="23"/>
        <v>32</v>
      </c>
      <c r="BO31" s="8">
        <f t="shared" si="24"/>
        <v>32</v>
      </c>
      <c r="BP31" s="139">
        <f t="shared" si="25"/>
        <v>-1.1499999999999986</v>
      </c>
      <c r="BQ31" s="139">
        <f t="shared" si="26"/>
        <v>-1.1499999999999986</v>
      </c>
    </row>
    <row r="32" spans="1:69">
      <c r="A32" s="8" t="s">
        <v>74</v>
      </c>
      <c r="B32" s="15">
        <f>'[3]04'!B34</f>
        <v>320</v>
      </c>
      <c r="C32" s="16">
        <f>'[3]04'!C34</f>
        <v>0</v>
      </c>
      <c r="D32" s="16">
        <f>'[3]04'!D34</f>
        <v>0</v>
      </c>
      <c r="E32" s="16">
        <f>'[3]04'!E34</f>
        <v>0</v>
      </c>
      <c r="F32" s="16">
        <f>'[3]04'!F34</f>
        <v>1010</v>
      </c>
      <c r="G32" s="16">
        <f>'[3]04'!G34</f>
        <v>0</v>
      </c>
      <c r="H32" s="17">
        <f t="shared" si="27"/>
        <v>1330</v>
      </c>
      <c r="I32" s="15">
        <f>'[3]04'!J34</f>
        <v>298.60599999999999</v>
      </c>
      <c r="J32" s="16">
        <f>'[3]04'!K34</f>
        <v>0</v>
      </c>
      <c r="K32" s="16">
        <f>'[3]04'!L34</f>
        <v>0</v>
      </c>
      <c r="L32" s="16">
        <f>'[3]04'!M34</f>
        <v>0</v>
      </c>
      <c r="M32" s="16">
        <f>'[3]04'!N34</f>
        <v>0</v>
      </c>
      <c r="N32" s="16">
        <f>'[3]04'!O34</f>
        <v>0</v>
      </c>
      <c r="O32" s="17">
        <f t="shared" si="28"/>
        <v>298.60599999999999</v>
      </c>
      <c r="P32" s="18">
        <f>frq!C32</f>
        <v>1</v>
      </c>
      <c r="Q32" s="15">
        <f t="shared" si="29"/>
        <v>298.60599999999999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298.60599999999999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234.60599999999999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234.60599999999999</v>
      </c>
      <c r="AT32" s="8">
        <v>30.85</v>
      </c>
      <c r="AU32" s="8">
        <v>30.85</v>
      </c>
      <c r="AW32" s="198">
        <v>32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32</v>
      </c>
      <c r="BD32" s="198">
        <v>32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32</v>
      </c>
      <c r="BL32" s="8">
        <f t="shared" si="21"/>
        <v>30.85</v>
      </c>
      <c r="BM32" s="8">
        <f t="shared" si="22"/>
        <v>30.85</v>
      </c>
      <c r="BN32" s="8">
        <f t="shared" si="23"/>
        <v>32</v>
      </c>
      <c r="BO32" s="8">
        <f t="shared" si="24"/>
        <v>32</v>
      </c>
      <c r="BP32" s="139">
        <f t="shared" si="25"/>
        <v>-1.1499999999999986</v>
      </c>
      <c r="BQ32" s="139">
        <f t="shared" si="26"/>
        <v>-1.1499999999999986</v>
      </c>
    </row>
    <row r="33" spans="1:69">
      <c r="A33" s="8" t="s">
        <v>75</v>
      </c>
      <c r="B33" s="15">
        <f>'[3]04'!B35</f>
        <v>320</v>
      </c>
      <c r="C33" s="16">
        <f>'[3]04'!C35</f>
        <v>0</v>
      </c>
      <c r="D33" s="16">
        <f>'[3]04'!D35</f>
        <v>0</v>
      </c>
      <c r="E33" s="16">
        <f>'[3]04'!E35</f>
        <v>0</v>
      </c>
      <c r="F33" s="16">
        <f>'[3]04'!F35</f>
        <v>1010</v>
      </c>
      <c r="G33" s="16">
        <f>'[3]04'!G35</f>
        <v>0</v>
      </c>
      <c r="H33" s="17">
        <f t="shared" si="27"/>
        <v>1330</v>
      </c>
      <c r="I33" s="15">
        <f>'[3]04'!J35</f>
        <v>298.60599999999999</v>
      </c>
      <c r="J33" s="16">
        <f>'[3]04'!K35</f>
        <v>0</v>
      </c>
      <c r="K33" s="16">
        <f>'[3]04'!L35</f>
        <v>0</v>
      </c>
      <c r="L33" s="16">
        <f>'[3]04'!M35</f>
        <v>0</v>
      </c>
      <c r="M33" s="16">
        <f>'[3]04'!N35</f>
        <v>0</v>
      </c>
      <c r="N33" s="16">
        <f>'[3]04'!O35</f>
        <v>0</v>
      </c>
      <c r="O33" s="17">
        <f t="shared" si="28"/>
        <v>298.60599999999999</v>
      </c>
      <c r="P33" s="18">
        <f>frq!C33</f>
        <v>1</v>
      </c>
      <c r="Q33" s="15">
        <f t="shared" si="29"/>
        <v>298.60599999999999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298.60599999999999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234.60599999999999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234.60599999999999</v>
      </c>
      <c r="AT33" s="8">
        <v>30.85</v>
      </c>
      <c r="AU33" s="8">
        <v>30.85</v>
      </c>
      <c r="AW33" s="198">
        <v>32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32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30.85</v>
      </c>
      <c r="BM33" s="8">
        <f t="shared" si="22"/>
        <v>30.85</v>
      </c>
      <c r="BN33" s="8">
        <f t="shared" si="23"/>
        <v>32</v>
      </c>
      <c r="BO33" s="8">
        <f t="shared" si="24"/>
        <v>32</v>
      </c>
      <c r="BP33" s="139">
        <f t="shared" si="25"/>
        <v>-1.1499999999999986</v>
      </c>
      <c r="BQ33" s="139">
        <f t="shared" si="26"/>
        <v>-1.1499999999999986</v>
      </c>
    </row>
    <row r="34" spans="1:69">
      <c r="A34" s="8" t="s">
        <v>76</v>
      </c>
      <c r="B34" s="15">
        <f>'[3]04'!B36</f>
        <v>320</v>
      </c>
      <c r="C34" s="16">
        <f>'[3]04'!C36</f>
        <v>0</v>
      </c>
      <c r="D34" s="16">
        <f>'[3]04'!D36</f>
        <v>0</v>
      </c>
      <c r="E34" s="16">
        <f>'[3]04'!E36</f>
        <v>0</v>
      </c>
      <c r="F34" s="16">
        <f>'[3]04'!F36</f>
        <v>1010</v>
      </c>
      <c r="G34" s="16">
        <f>'[3]04'!G36</f>
        <v>0</v>
      </c>
      <c r="H34" s="17">
        <f t="shared" si="27"/>
        <v>1330</v>
      </c>
      <c r="I34" s="15">
        <f>'[3]04'!J36</f>
        <v>298.60599999999999</v>
      </c>
      <c r="J34" s="16">
        <f>'[3]04'!K36</f>
        <v>0</v>
      </c>
      <c r="K34" s="16">
        <f>'[3]04'!L36</f>
        <v>0</v>
      </c>
      <c r="L34" s="16">
        <f>'[3]04'!M36</f>
        <v>0</v>
      </c>
      <c r="M34" s="16">
        <f>'[3]04'!N36</f>
        <v>0</v>
      </c>
      <c r="N34" s="16">
        <f>'[3]04'!O36</f>
        <v>0</v>
      </c>
      <c r="O34" s="17">
        <f t="shared" si="28"/>
        <v>298.60599999999999</v>
      </c>
      <c r="P34" s="18">
        <f>frq!C34</f>
        <v>1</v>
      </c>
      <c r="Q34" s="15">
        <f t="shared" si="29"/>
        <v>298.60599999999999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298.60599999999999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234.60599999999999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234.60599999999999</v>
      </c>
      <c r="AT34" s="8">
        <v>30.85</v>
      </c>
      <c r="AU34" s="8">
        <v>30.85</v>
      </c>
      <c r="AW34" s="198">
        <v>32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32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30.85</v>
      </c>
      <c r="BM34" s="8">
        <f t="shared" si="22"/>
        <v>30.85</v>
      </c>
      <c r="BN34" s="8">
        <f t="shared" si="23"/>
        <v>32</v>
      </c>
      <c r="BO34" s="8">
        <f t="shared" si="24"/>
        <v>32</v>
      </c>
      <c r="BP34" s="139">
        <f t="shared" si="25"/>
        <v>-1.1499999999999986</v>
      </c>
      <c r="BQ34" s="139">
        <f t="shared" si="26"/>
        <v>-1.1499999999999986</v>
      </c>
    </row>
    <row r="35" spans="1:69">
      <c r="A35" s="8" t="s">
        <v>77</v>
      </c>
      <c r="B35" s="15">
        <f>'[3]04'!B37</f>
        <v>320</v>
      </c>
      <c r="C35" s="16">
        <f>'[3]04'!C37</f>
        <v>0</v>
      </c>
      <c r="D35" s="16">
        <f>'[3]04'!D37</f>
        <v>0</v>
      </c>
      <c r="E35" s="16">
        <f>'[3]04'!E37</f>
        <v>0</v>
      </c>
      <c r="F35" s="16">
        <f>'[3]04'!F37</f>
        <v>1010</v>
      </c>
      <c r="G35" s="16">
        <f>'[3]04'!G37</f>
        <v>0</v>
      </c>
      <c r="H35" s="17">
        <f t="shared" si="27"/>
        <v>1330</v>
      </c>
      <c r="I35" s="15">
        <f>'[3]04'!J37</f>
        <v>315</v>
      </c>
      <c r="J35" s="16">
        <f>'[3]04'!K37</f>
        <v>0</v>
      </c>
      <c r="K35" s="16">
        <f>'[3]04'!L37</f>
        <v>0</v>
      </c>
      <c r="L35" s="16">
        <f>'[3]04'!M37</f>
        <v>0</v>
      </c>
      <c r="M35" s="16">
        <f>'[3]04'!N37</f>
        <v>0</v>
      </c>
      <c r="N35" s="16">
        <f>'[3]04'!O37</f>
        <v>0</v>
      </c>
      <c r="O35" s="17">
        <f t="shared" si="28"/>
        <v>315</v>
      </c>
      <c r="P35" s="18">
        <f>frq!C35</f>
        <v>1</v>
      </c>
      <c r="Q35" s="15">
        <f t="shared" si="29"/>
        <v>315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315</v>
      </c>
      <c r="X35" s="8">
        <f t="shared" si="4"/>
        <v>31.5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31.5</v>
      </c>
      <c r="AE35" s="8">
        <f t="shared" si="11"/>
        <v>31.5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31.5</v>
      </c>
      <c r="AL35" s="8">
        <f t="shared" si="31"/>
        <v>252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252</v>
      </c>
      <c r="AT35" s="8">
        <v>30.37</v>
      </c>
      <c r="AU35" s="8">
        <v>30.37</v>
      </c>
      <c r="AW35" s="198">
        <v>31.5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31.5</v>
      </c>
      <c r="BD35" s="198">
        <v>31.5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31.5</v>
      </c>
      <c r="BL35" s="8">
        <f t="shared" si="21"/>
        <v>30.37</v>
      </c>
      <c r="BM35" s="8">
        <f t="shared" si="22"/>
        <v>30.37</v>
      </c>
      <c r="BN35" s="8">
        <f t="shared" si="23"/>
        <v>31.5</v>
      </c>
      <c r="BO35" s="8">
        <f t="shared" si="24"/>
        <v>31.5</v>
      </c>
      <c r="BP35" s="139">
        <f t="shared" si="25"/>
        <v>-1.129999999999999</v>
      </c>
      <c r="BQ35" s="139">
        <f t="shared" si="26"/>
        <v>-1.129999999999999</v>
      </c>
    </row>
    <row r="36" spans="1:69">
      <c r="A36" s="8" t="s">
        <v>78</v>
      </c>
      <c r="B36" s="15">
        <f>'[3]04'!B38</f>
        <v>320</v>
      </c>
      <c r="C36" s="16">
        <f>'[3]04'!C38</f>
        <v>0</v>
      </c>
      <c r="D36" s="16">
        <f>'[3]04'!D38</f>
        <v>0</v>
      </c>
      <c r="E36" s="16">
        <f>'[3]04'!E38</f>
        <v>0</v>
      </c>
      <c r="F36" s="16">
        <f>'[3]04'!F38</f>
        <v>1010</v>
      </c>
      <c r="G36" s="16">
        <f>'[3]04'!G38</f>
        <v>0</v>
      </c>
      <c r="H36" s="17">
        <f t="shared" si="27"/>
        <v>1330</v>
      </c>
      <c r="I36" s="15">
        <f>'[3]04'!J38</f>
        <v>315</v>
      </c>
      <c r="J36" s="16">
        <f>'[3]04'!K38</f>
        <v>0</v>
      </c>
      <c r="K36" s="16">
        <f>'[3]04'!L38</f>
        <v>0</v>
      </c>
      <c r="L36" s="16">
        <f>'[3]04'!M38</f>
        <v>0</v>
      </c>
      <c r="M36" s="16">
        <f>'[3]04'!N38</f>
        <v>0</v>
      </c>
      <c r="N36" s="16">
        <f>'[3]04'!O38</f>
        <v>0</v>
      </c>
      <c r="O36" s="17">
        <f t="shared" si="28"/>
        <v>315</v>
      </c>
      <c r="P36" s="18">
        <f>frq!C36</f>
        <v>1</v>
      </c>
      <c r="Q36" s="15">
        <f t="shared" si="29"/>
        <v>315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315</v>
      </c>
      <c r="X36" s="8">
        <f t="shared" si="4"/>
        <v>31.5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31.5</v>
      </c>
      <c r="AE36" s="8">
        <f t="shared" si="11"/>
        <v>31.5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31.5</v>
      </c>
      <c r="AL36" s="8">
        <f t="shared" si="31"/>
        <v>252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252</v>
      </c>
      <c r="AT36" s="8">
        <v>30.37</v>
      </c>
      <c r="AU36" s="8">
        <v>30.37</v>
      </c>
      <c r="AW36" s="198">
        <v>31.5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31.5</v>
      </c>
      <c r="BD36" s="198">
        <v>31.5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31.5</v>
      </c>
      <c r="BL36" s="8">
        <f t="shared" si="21"/>
        <v>30.37</v>
      </c>
      <c r="BM36" s="8">
        <f t="shared" si="22"/>
        <v>30.37</v>
      </c>
      <c r="BN36" s="8">
        <f t="shared" si="23"/>
        <v>31.5</v>
      </c>
      <c r="BO36" s="8">
        <f t="shared" si="24"/>
        <v>31.5</v>
      </c>
      <c r="BP36" s="139">
        <f t="shared" si="25"/>
        <v>-1.129999999999999</v>
      </c>
      <c r="BQ36" s="139">
        <f t="shared" si="26"/>
        <v>-1.129999999999999</v>
      </c>
    </row>
    <row r="37" spans="1:69">
      <c r="A37" s="8" t="s">
        <v>79</v>
      </c>
      <c r="B37" s="15">
        <f>'[3]04'!B39</f>
        <v>320</v>
      </c>
      <c r="C37" s="16">
        <f>'[3]04'!C39</f>
        <v>0</v>
      </c>
      <c r="D37" s="16">
        <f>'[3]04'!D39</f>
        <v>0</v>
      </c>
      <c r="E37" s="16">
        <f>'[3]04'!E39</f>
        <v>0</v>
      </c>
      <c r="F37" s="16">
        <f>'[3]04'!F39</f>
        <v>1010</v>
      </c>
      <c r="G37" s="16">
        <f>'[3]04'!G39</f>
        <v>0</v>
      </c>
      <c r="H37" s="17">
        <f t="shared" si="27"/>
        <v>1330</v>
      </c>
      <c r="I37" s="15">
        <f>'[3]04'!J39</f>
        <v>315</v>
      </c>
      <c r="J37" s="16">
        <f>'[3]04'!K39</f>
        <v>0</v>
      </c>
      <c r="K37" s="16">
        <f>'[3]04'!L39</f>
        <v>0</v>
      </c>
      <c r="L37" s="16">
        <f>'[3]04'!M39</f>
        <v>0</v>
      </c>
      <c r="M37" s="16">
        <f>'[3]04'!N39</f>
        <v>0</v>
      </c>
      <c r="N37" s="16">
        <f>'[3]04'!O39</f>
        <v>0</v>
      </c>
      <c r="O37" s="17">
        <f t="shared" si="28"/>
        <v>315</v>
      </c>
      <c r="P37" s="18">
        <f>frq!C37</f>
        <v>1</v>
      </c>
      <c r="Q37" s="15">
        <f t="shared" si="29"/>
        <v>315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315</v>
      </c>
      <c r="X37" s="8">
        <f t="shared" si="4"/>
        <v>31.5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31.5</v>
      </c>
      <c r="AE37" s="8">
        <f t="shared" si="11"/>
        <v>31.5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31.5</v>
      </c>
      <c r="AL37" s="8">
        <f t="shared" si="31"/>
        <v>252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252</v>
      </c>
      <c r="AT37" s="8">
        <v>30.37</v>
      </c>
      <c r="AU37" s="8">
        <v>30.37</v>
      </c>
      <c r="AW37" s="198">
        <v>31.5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31.5</v>
      </c>
      <c r="BD37" s="198">
        <v>31.5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31.5</v>
      </c>
      <c r="BL37" s="8">
        <f t="shared" si="21"/>
        <v>30.37</v>
      </c>
      <c r="BM37" s="8">
        <f t="shared" si="22"/>
        <v>30.37</v>
      </c>
      <c r="BN37" s="8">
        <f t="shared" si="23"/>
        <v>31.5</v>
      </c>
      <c r="BO37" s="8">
        <f t="shared" si="24"/>
        <v>31.5</v>
      </c>
      <c r="BP37" s="139">
        <f t="shared" si="25"/>
        <v>-1.129999999999999</v>
      </c>
      <c r="BQ37" s="139">
        <f t="shared" si="26"/>
        <v>-1.129999999999999</v>
      </c>
    </row>
    <row r="38" spans="1:69">
      <c r="A38" s="8" t="s">
        <v>80</v>
      </c>
      <c r="B38" s="15">
        <f>'[3]04'!B40</f>
        <v>320</v>
      </c>
      <c r="C38" s="16">
        <f>'[3]04'!C40</f>
        <v>0</v>
      </c>
      <c r="D38" s="16">
        <f>'[3]04'!D40</f>
        <v>0</v>
      </c>
      <c r="E38" s="16">
        <f>'[3]04'!E40</f>
        <v>0</v>
      </c>
      <c r="F38" s="16">
        <f>'[3]04'!F40</f>
        <v>1010</v>
      </c>
      <c r="G38" s="16">
        <f>'[3]04'!G40</f>
        <v>0</v>
      </c>
      <c r="H38" s="17">
        <f t="shared" si="27"/>
        <v>1330</v>
      </c>
      <c r="I38" s="15">
        <f>'[3]04'!J40</f>
        <v>315</v>
      </c>
      <c r="J38" s="16">
        <f>'[3]04'!K40</f>
        <v>0</v>
      </c>
      <c r="K38" s="16">
        <f>'[3]04'!L40</f>
        <v>0</v>
      </c>
      <c r="L38" s="16">
        <f>'[3]04'!M40</f>
        <v>0</v>
      </c>
      <c r="M38" s="16">
        <f>'[3]04'!N40</f>
        <v>0</v>
      </c>
      <c r="N38" s="16">
        <f>'[3]04'!O40</f>
        <v>0</v>
      </c>
      <c r="O38" s="17">
        <f t="shared" si="28"/>
        <v>315</v>
      </c>
      <c r="P38" s="18">
        <f>frq!C38</f>
        <v>1</v>
      </c>
      <c r="Q38" s="15">
        <f t="shared" si="29"/>
        <v>315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315</v>
      </c>
      <c r="X38" s="8">
        <f t="shared" si="4"/>
        <v>31.5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31.5</v>
      </c>
      <c r="AE38" s="8">
        <f t="shared" si="11"/>
        <v>31.5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31.5</v>
      </c>
      <c r="AL38" s="8">
        <f t="shared" si="31"/>
        <v>252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252</v>
      </c>
      <c r="AT38" s="8">
        <v>30.37</v>
      </c>
      <c r="AU38" s="8">
        <v>30.37</v>
      </c>
      <c r="AW38" s="198">
        <v>31.5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31.5</v>
      </c>
      <c r="BD38" s="198">
        <v>31.5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31.5</v>
      </c>
      <c r="BL38" s="8">
        <f t="shared" si="21"/>
        <v>30.37</v>
      </c>
      <c r="BM38" s="8">
        <f t="shared" si="22"/>
        <v>30.37</v>
      </c>
      <c r="BN38" s="8">
        <f t="shared" si="23"/>
        <v>31.5</v>
      </c>
      <c r="BO38" s="8">
        <f t="shared" si="24"/>
        <v>31.5</v>
      </c>
      <c r="BP38" s="139">
        <f t="shared" si="25"/>
        <v>-1.129999999999999</v>
      </c>
      <c r="BQ38" s="139">
        <f t="shared" si="26"/>
        <v>-1.129999999999999</v>
      </c>
    </row>
    <row r="39" spans="1:69">
      <c r="A39" s="8" t="s">
        <v>81</v>
      </c>
      <c r="B39" s="15">
        <f>'[3]04'!B41</f>
        <v>320</v>
      </c>
      <c r="C39" s="16">
        <f>'[3]04'!C41</f>
        <v>0</v>
      </c>
      <c r="D39" s="16">
        <f>'[3]04'!D41</f>
        <v>0</v>
      </c>
      <c r="E39" s="16">
        <f>'[3]04'!E41</f>
        <v>0</v>
      </c>
      <c r="F39" s="16">
        <f>'[3]04'!F41</f>
        <v>1010</v>
      </c>
      <c r="G39" s="16">
        <f>'[3]04'!G41</f>
        <v>0</v>
      </c>
      <c r="H39" s="17">
        <f t="shared" si="27"/>
        <v>1330</v>
      </c>
      <c r="I39" s="15">
        <f>'[3]04'!J41</f>
        <v>315</v>
      </c>
      <c r="J39" s="16">
        <f>'[3]04'!K41</f>
        <v>0</v>
      </c>
      <c r="K39" s="16">
        <f>'[3]04'!L41</f>
        <v>0</v>
      </c>
      <c r="L39" s="16">
        <f>'[3]04'!M41</f>
        <v>0</v>
      </c>
      <c r="M39" s="16">
        <f>'[3]04'!N41</f>
        <v>0</v>
      </c>
      <c r="N39" s="16">
        <f>'[3]04'!O41</f>
        <v>0</v>
      </c>
      <c r="O39" s="17">
        <f t="shared" si="28"/>
        <v>315</v>
      </c>
      <c r="P39" s="18">
        <f>frq!C39</f>
        <v>1</v>
      </c>
      <c r="Q39" s="15">
        <f t="shared" si="29"/>
        <v>315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315</v>
      </c>
      <c r="X39" s="8">
        <f t="shared" si="4"/>
        <v>31.5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31.5</v>
      </c>
      <c r="AE39" s="8">
        <f t="shared" si="11"/>
        <v>31.5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31.5</v>
      </c>
      <c r="AL39" s="8">
        <f t="shared" si="31"/>
        <v>252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252</v>
      </c>
      <c r="AT39" s="8">
        <v>30.37</v>
      </c>
      <c r="AU39" s="8">
        <v>30.37</v>
      </c>
      <c r="AW39" s="198">
        <v>31.5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31.5</v>
      </c>
      <c r="BD39" s="198">
        <v>31.5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31.5</v>
      </c>
      <c r="BL39" s="8">
        <f t="shared" si="21"/>
        <v>30.37</v>
      </c>
      <c r="BM39" s="8">
        <f t="shared" si="22"/>
        <v>30.37</v>
      </c>
      <c r="BN39" s="8">
        <f t="shared" si="23"/>
        <v>31.5</v>
      </c>
      <c r="BO39" s="8">
        <f t="shared" si="24"/>
        <v>31.5</v>
      </c>
      <c r="BP39" s="139">
        <f t="shared" si="25"/>
        <v>-1.129999999999999</v>
      </c>
      <c r="BQ39" s="139">
        <f t="shared" si="26"/>
        <v>-1.129999999999999</v>
      </c>
    </row>
    <row r="40" spans="1:69">
      <c r="A40" s="8" t="s">
        <v>82</v>
      </c>
      <c r="B40" s="15">
        <f>'[3]04'!B42</f>
        <v>320</v>
      </c>
      <c r="C40" s="16">
        <f>'[3]04'!C42</f>
        <v>0</v>
      </c>
      <c r="D40" s="16">
        <f>'[3]04'!D42</f>
        <v>0</v>
      </c>
      <c r="E40" s="16">
        <f>'[3]04'!E42</f>
        <v>0</v>
      </c>
      <c r="F40" s="16">
        <f>'[3]04'!F42</f>
        <v>1010</v>
      </c>
      <c r="G40" s="16">
        <f>'[3]04'!G42</f>
        <v>0</v>
      </c>
      <c r="H40" s="17">
        <f t="shared" si="27"/>
        <v>1330</v>
      </c>
      <c r="I40" s="15">
        <f>'[3]04'!J42</f>
        <v>315</v>
      </c>
      <c r="J40" s="16">
        <f>'[3]04'!K42</f>
        <v>0</v>
      </c>
      <c r="K40" s="16">
        <f>'[3]04'!L42</f>
        <v>0</v>
      </c>
      <c r="L40" s="16">
        <f>'[3]04'!M42</f>
        <v>0</v>
      </c>
      <c r="M40" s="16">
        <f>'[3]04'!N42</f>
        <v>0</v>
      </c>
      <c r="N40" s="16">
        <f>'[3]04'!O42</f>
        <v>0</v>
      </c>
      <c r="O40" s="17">
        <f t="shared" si="28"/>
        <v>315</v>
      </c>
      <c r="P40" s="18">
        <f>frq!C40</f>
        <v>1</v>
      </c>
      <c r="Q40" s="15">
        <f t="shared" si="29"/>
        <v>315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315</v>
      </c>
      <c r="X40" s="8">
        <f t="shared" si="4"/>
        <v>31.5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31.5</v>
      </c>
      <c r="AE40" s="8">
        <f t="shared" si="11"/>
        <v>31.5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31.5</v>
      </c>
      <c r="AL40" s="8">
        <f t="shared" si="31"/>
        <v>252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252</v>
      </c>
      <c r="AT40" s="8">
        <v>30.37</v>
      </c>
      <c r="AU40" s="8">
        <v>30.37</v>
      </c>
      <c r="AW40" s="198">
        <v>31.5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31.5</v>
      </c>
      <c r="BD40" s="198">
        <v>31.5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31.5</v>
      </c>
      <c r="BL40" s="8">
        <f t="shared" si="21"/>
        <v>30.37</v>
      </c>
      <c r="BM40" s="8">
        <f t="shared" si="22"/>
        <v>30.37</v>
      </c>
      <c r="BN40" s="8">
        <f t="shared" si="23"/>
        <v>31.5</v>
      </c>
      <c r="BO40" s="8">
        <f t="shared" si="24"/>
        <v>31.5</v>
      </c>
      <c r="BP40" s="139">
        <f t="shared" si="25"/>
        <v>-1.129999999999999</v>
      </c>
      <c r="BQ40" s="139">
        <f t="shared" si="26"/>
        <v>-1.129999999999999</v>
      </c>
    </row>
    <row r="41" spans="1:69">
      <c r="A41" s="8" t="s">
        <v>83</v>
      </c>
      <c r="B41" s="15">
        <f>'[3]04'!B43</f>
        <v>320</v>
      </c>
      <c r="C41" s="16">
        <f>'[3]04'!C43</f>
        <v>0</v>
      </c>
      <c r="D41" s="16">
        <f>'[3]04'!D43</f>
        <v>0</v>
      </c>
      <c r="E41" s="16">
        <f>'[3]04'!E43</f>
        <v>0</v>
      </c>
      <c r="F41" s="16">
        <f>'[3]04'!F43</f>
        <v>1010</v>
      </c>
      <c r="G41" s="16">
        <f>'[3]04'!G43</f>
        <v>0</v>
      </c>
      <c r="H41" s="17">
        <f t="shared" si="27"/>
        <v>1330</v>
      </c>
      <c r="I41" s="15">
        <f>'[3]04'!J43</f>
        <v>315</v>
      </c>
      <c r="J41" s="16">
        <f>'[3]04'!K43</f>
        <v>0</v>
      </c>
      <c r="K41" s="16">
        <f>'[3]04'!L43</f>
        <v>0</v>
      </c>
      <c r="L41" s="16">
        <f>'[3]04'!M43</f>
        <v>0</v>
      </c>
      <c r="M41" s="16">
        <f>'[3]04'!N43</f>
        <v>0</v>
      </c>
      <c r="N41" s="16">
        <f>'[3]04'!O43</f>
        <v>0</v>
      </c>
      <c r="O41" s="17">
        <f t="shared" si="28"/>
        <v>315</v>
      </c>
      <c r="P41" s="18">
        <f>frq!C41</f>
        <v>1</v>
      </c>
      <c r="Q41" s="15">
        <f t="shared" si="29"/>
        <v>315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315</v>
      </c>
      <c r="X41" s="8">
        <f t="shared" si="4"/>
        <v>31.5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31.5</v>
      </c>
      <c r="AE41" s="8">
        <f t="shared" si="11"/>
        <v>31.5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31.5</v>
      </c>
      <c r="AL41" s="8">
        <f t="shared" si="31"/>
        <v>252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252</v>
      </c>
      <c r="AT41" s="8">
        <v>30.37</v>
      </c>
      <c r="AU41" s="8">
        <v>30.37</v>
      </c>
      <c r="AW41" s="198">
        <v>31.5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31.5</v>
      </c>
      <c r="BD41" s="198">
        <v>31.5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31.5</v>
      </c>
      <c r="BL41" s="8">
        <f t="shared" si="21"/>
        <v>30.37</v>
      </c>
      <c r="BM41" s="8">
        <f t="shared" si="22"/>
        <v>30.37</v>
      </c>
      <c r="BN41" s="8">
        <f t="shared" si="23"/>
        <v>31.5</v>
      </c>
      <c r="BO41" s="8">
        <f t="shared" si="24"/>
        <v>31.5</v>
      </c>
      <c r="BP41" s="139">
        <f t="shared" si="25"/>
        <v>-1.129999999999999</v>
      </c>
      <c r="BQ41" s="139">
        <f t="shared" si="26"/>
        <v>-1.129999999999999</v>
      </c>
    </row>
    <row r="42" spans="1:69">
      <c r="A42" s="8" t="s">
        <v>84</v>
      </c>
      <c r="B42" s="15">
        <f>'[3]04'!B44</f>
        <v>320</v>
      </c>
      <c r="C42" s="16">
        <f>'[3]04'!C44</f>
        <v>0</v>
      </c>
      <c r="D42" s="16">
        <f>'[3]04'!D44</f>
        <v>0</v>
      </c>
      <c r="E42" s="16">
        <f>'[3]04'!E44</f>
        <v>0</v>
      </c>
      <c r="F42" s="16">
        <f>'[3]04'!F44</f>
        <v>1010</v>
      </c>
      <c r="G42" s="16">
        <f>'[3]04'!G44</f>
        <v>0</v>
      </c>
      <c r="H42" s="17">
        <f t="shared" si="27"/>
        <v>1330</v>
      </c>
      <c r="I42" s="15">
        <f>'[3]04'!J44</f>
        <v>315</v>
      </c>
      <c r="J42" s="16">
        <f>'[3]04'!K44</f>
        <v>0</v>
      </c>
      <c r="K42" s="16">
        <f>'[3]04'!L44</f>
        <v>0</v>
      </c>
      <c r="L42" s="16">
        <f>'[3]04'!M44</f>
        <v>0</v>
      </c>
      <c r="M42" s="16">
        <f>'[3]04'!N44</f>
        <v>0</v>
      </c>
      <c r="N42" s="16">
        <f>'[3]04'!O44</f>
        <v>0</v>
      </c>
      <c r="O42" s="17">
        <f t="shared" si="28"/>
        <v>315</v>
      </c>
      <c r="P42" s="18">
        <f>frq!C42</f>
        <v>1</v>
      </c>
      <c r="Q42" s="15">
        <f t="shared" si="29"/>
        <v>315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315</v>
      </c>
      <c r="X42" s="8">
        <f t="shared" si="4"/>
        <v>31.5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31.5</v>
      </c>
      <c r="AE42" s="8">
        <f t="shared" si="11"/>
        <v>31.5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31.5</v>
      </c>
      <c r="AL42" s="8">
        <f t="shared" si="31"/>
        <v>252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252</v>
      </c>
      <c r="AT42" s="8">
        <v>30.37</v>
      </c>
      <c r="AU42" s="8">
        <v>30.37</v>
      </c>
      <c r="AW42" s="198">
        <v>31.5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31.5</v>
      </c>
      <c r="BD42" s="198">
        <v>31.5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31.5</v>
      </c>
      <c r="BL42" s="8">
        <f t="shared" si="21"/>
        <v>30.37</v>
      </c>
      <c r="BM42" s="8">
        <f t="shared" si="22"/>
        <v>30.37</v>
      </c>
      <c r="BN42" s="8">
        <f t="shared" si="23"/>
        <v>31.5</v>
      </c>
      <c r="BO42" s="8">
        <f t="shared" si="24"/>
        <v>31.5</v>
      </c>
      <c r="BP42" s="139">
        <f t="shared" si="25"/>
        <v>-1.129999999999999</v>
      </c>
      <c r="BQ42" s="139">
        <f t="shared" si="26"/>
        <v>-1.129999999999999</v>
      </c>
    </row>
    <row r="43" spans="1:69">
      <c r="A43" s="8" t="s">
        <v>85</v>
      </c>
      <c r="B43" s="15">
        <f>'[3]04'!B45</f>
        <v>320</v>
      </c>
      <c r="C43" s="16">
        <f>'[3]04'!C45</f>
        <v>0</v>
      </c>
      <c r="D43" s="16">
        <f>'[3]04'!D45</f>
        <v>0</v>
      </c>
      <c r="E43" s="16">
        <f>'[3]04'!E45</f>
        <v>0</v>
      </c>
      <c r="F43" s="16">
        <f>'[3]04'!F45</f>
        <v>1010</v>
      </c>
      <c r="G43" s="16">
        <f>'[3]04'!G45</f>
        <v>0</v>
      </c>
      <c r="H43" s="17">
        <f t="shared" si="27"/>
        <v>1330</v>
      </c>
      <c r="I43" s="15">
        <f>'[3]04'!J45</f>
        <v>315</v>
      </c>
      <c r="J43" s="16">
        <f>'[3]04'!K45</f>
        <v>0</v>
      </c>
      <c r="K43" s="16">
        <f>'[3]04'!L45</f>
        <v>0</v>
      </c>
      <c r="L43" s="16">
        <f>'[3]04'!M45</f>
        <v>0</v>
      </c>
      <c r="M43" s="16">
        <f>'[3]04'!N45</f>
        <v>0</v>
      </c>
      <c r="N43" s="16">
        <f>'[3]04'!O45</f>
        <v>0</v>
      </c>
      <c r="O43" s="17">
        <f t="shared" si="28"/>
        <v>315</v>
      </c>
      <c r="P43" s="18">
        <f>frq!C43</f>
        <v>1</v>
      </c>
      <c r="Q43" s="15">
        <f t="shared" si="29"/>
        <v>315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315</v>
      </c>
      <c r="X43" s="8">
        <f t="shared" si="4"/>
        <v>31.5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31.5</v>
      </c>
      <c r="AE43" s="8">
        <f t="shared" si="11"/>
        <v>31.5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31.5</v>
      </c>
      <c r="AL43" s="8">
        <f t="shared" si="31"/>
        <v>252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252</v>
      </c>
      <c r="AT43" s="8">
        <v>30.37</v>
      </c>
      <c r="AU43" s="8">
        <v>30.37</v>
      </c>
      <c r="AW43" s="198">
        <v>31.5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31.5</v>
      </c>
      <c r="BD43" s="198">
        <v>31.5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31.5</v>
      </c>
      <c r="BL43" s="8">
        <f t="shared" si="21"/>
        <v>30.37</v>
      </c>
      <c r="BM43" s="8">
        <f t="shared" si="22"/>
        <v>30.37</v>
      </c>
      <c r="BN43" s="8">
        <f t="shared" si="23"/>
        <v>31.5</v>
      </c>
      <c r="BO43" s="8">
        <f t="shared" si="24"/>
        <v>31.5</v>
      </c>
      <c r="BP43" s="139">
        <f t="shared" si="25"/>
        <v>-1.129999999999999</v>
      </c>
      <c r="BQ43" s="139">
        <f t="shared" si="26"/>
        <v>-1.129999999999999</v>
      </c>
    </row>
    <row r="44" spans="1:69">
      <c r="A44" s="8" t="s">
        <v>86</v>
      </c>
      <c r="B44" s="15">
        <f>'[3]04'!B46</f>
        <v>320</v>
      </c>
      <c r="C44" s="16">
        <f>'[3]04'!C46</f>
        <v>0</v>
      </c>
      <c r="D44" s="16">
        <f>'[3]04'!D46</f>
        <v>0</v>
      </c>
      <c r="E44" s="16">
        <f>'[3]04'!E46</f>
        <v>0</v>
      </c>
      <c r="F44" s="16">
        <f>'[3]04'!F46</f>
        <v>1010</v>
      </c>
      <c r="G44" s="16">
        <f>'[3]04'!G46</f>
        <v>0</v>
      </c>
      <c r="H44" s="17">
        <f t="shared" si="27"/>
        <v>1330</v>
      </c>
      <c r="I44" s="15">
        <f>'[3]04'!J46</f>
        <v>315</v>
      </c>
      <c r="J44" s="16">
        <f>'[3]04'!K46</f>
        <v>0</v>
      </c>
      <c r="K44" s="16">
        <f>'[3]04'!L46</f>
        <v>0</v>
      </c>
      <c r="L44" s="16">
        <f>'[3]04'!M46</f>
        <v>0</v>
      </c>
      <c r="M44" s="16">
        <f>'[3]04'!N46</f>
        <v>0</v>
      </c>
      <c r="N44" s="16">
        <f>'[3]04'!O46</f>
        <v>0</v>
      </c>
      <c r="O44" s="17">
        <f t="shared" si="28"/>
        <v>315</v>
      </c>
      <c r="P44" s="18">
        <f>frq!C44</f>
        <v>1</v>
      </c>
      <c r="Q44" s="15">
        <f t="shared" si="29"/>
        <v>315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315</v>
      </c>
      <c r="X44" s="8">
        <f t="shared" si="4"/>
        <v>31.5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31.5</v>
      </c>
      <c r="AE44" s="8">
        <f t="shared" si="11"/>
        <v>31.5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31.5</v>
      </c>
      <c r="AL44" s="8">
        <f t="shared" si="31"/>
        <v>252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252</v>
      </c>
      <c r="AT44" s="8">
        <v>30.37</v>
      </c>
      <c r="AU44" s="8">
        <v>30.37</v>
      </c>
      <c r="AW44" s="198">
        <v>31.5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31.5</v>
      </c>
      <c r="BD44" s="198">
        <v>31.5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31.5</v>
      </c>
      <c r="BL44" s="8">
        <f t="shared" si="21"/>
        <v>30.37</v>
      </c>
      <c r="BM44" s="8">
        <f t="shared" si="22"/>
        <v>30.37</v>
      </c>
      <c r="BN44" s="8">
        <f t="shared" si="23"/>
        <v>31.5</v>
      </c>
      <c r="BO44" s="8">
        <f t="shared" si="24"/>
        <v>31.5</v>
      </c>
      <c r="BP44" s="139">
        <f t="shared" si="25"/>
        <v>-1.129999999999999</v>
      </c>
      <c r="BQ44" s="139">
        <f t="shared" si="26"/>
        <v>-1.129999999999999</v>
      </c>
    </row>
    <row r="45" spans="1:69">
      <c r="A45" s="8" t="s">
        <v>87</v>
      </c>
      <c r="B45" s="15">
        <f>'[3]04'!B47</f>
        <v>320</v>
      </c>
      <c r="C45" s="16">
        <f>'[3]04'!C47</f>
        <v>0</v>
      </c>
      <c r="D45" s="16">
        <f>'[3]04'!D47</f>
        <v>0</v>
      </c>
      <c r="E45" s="16">
        <f>'[3]04'!E47</f>
        <v>0</v>
      </c>
      <c r="F45" s="16">
        <f>'[3]04'!F47</f>
        <v>1010</v>
      </c>
      <c r="G45" s="16">
        <f>'[3]04'!G47</f>
        <v>0</v>
      </c>
      <c r="H45" s="17">
        <f t="shared" si="27"/>
        <v>1330</v>
      </c>
      <c r="I45" s="15">
        <f>'[3]04'!J47</f>
        <v>315</v>
      </c>
      <c r="J45" s="16">
        <f>'[3]04'!K47</f>
        <v>0</v>
      </c>
      <c r="K45" s="16">
        <f>'[3]04'!L47</f>
        <v>0</v>
      </c>
      <c r="L45" s="16">
        <f>'[3]04'!M47</f>
        <v>0</v>
      </c>
      <c r="M45" s="16">
        <f>'[3]04'!N47</f>
        <v>0</v>
      </c>
      <c r="N45" s="16">
        <f>'[3]04'!O47</f>
        <v>0</v>
      </c>
      <c r="O45" s="17">
        <f t="shared" si="28"/>
        <v>315</v>
      </c>
      <c r="P45" s="18">
        <f>frq!C45</f>
        <v>1</v>
      </c>
      <c r="Q45" s="15">
        <f t="shared" si="29"/>
        <v>315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315</v>
      </c>
      <c r="X45" s="8">
        <f t="shared" si="4"/>
        <v>31.5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31.5</v>
      </c>
      <c r="AE45" s="8">
        <f t="shared" si="11"/>
        <v>31.5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31.5</v>
      </c>
      <c r="AL45" s="8">
        <f t="shared" si="31"/>
        <v>252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252</v>
      </c>
      <c r="AT45" s="8">
        <v>30.37</v>
      </c>
      <c r="AU45" s="8">
        <v>30.37</v>
      </c>
      <c r="AW45" s="198">
        <v>31.5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31.5</v>
      </c>
      <c r="BD45" s="198">
        <v>31.5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31.5</v>
      </c>
      <c r="BL45" s="8">
        <f t="shared" si="21"/>
        <v>30.37</v>
      </c>
      <c r="BM45" s="8">
        <f t="shared" si="22"/>
        <v>30.37</v>
      </c>
      <c r="BN45" s="8">
        <f t="shared" si="23"/>
        <v>31.5</v>
      </c>
      <c r="BO45" s="8">
        <f t="shared" si="24"/>
        <v>31.5</v>
      </c>
      <c r="BP45" s="139">
        <f t="shared" si="25"/>
        <v>-1.129999999999999</v>
      </c>
      <c r="BQ45" s="139">
        <f t="shared" si="26"/>
        <v>-1.129999999999999</v>
      </c>
    </row>
    <row r="46" spans="1:69">
      <c r="A46" s="8" t="s">
        <v>88</v>
      </c>
      <c r="B46" s="15">
        <f>'[3]04'!B48</f>
        <v>320</v>
      </c>
      <c r="C46" s="16">
        <f>'[3]04'!C48</f>
        <v>0</v>
      </c>
      <c r="D46" s="16">
        <f>'[3]04'!D48</f>
        <v>0</v>
      </c>
      <c r="E46" s="16">
        <f>'[3]04'!E48</f>
        <v>0</v>
      </c>
      <c r="F46" s="16">
        <f>'[3]04'!F48</f>
        <v>1010</v>
      </c>
      <c r="G46" s="16">
        <f>'[3]04'!G48</f>
        <v>0</v>
      </c>
      <c r="H46" s="17">
        <f t="shared" si="27"/>
        <v>1330</v>
      </c>
      <c r="I46" s="15">
        <f>'[3]04'!J48</f>
        <v>315</v>
      </c>
      <c r="J46" s="16">
        <f>'[3]04'!K48</f>
        <v>0</v>
      </c>
      <c r="K46" s="16">
        <f>'[3]04'!L48</f>
        <v>0</v>
      </c>
      <c r="L46" s="16">
        <f>'[3]04'!M48</f>
        <v>0</v>
      </c>
      <c r="M46" s="16">
        <f>'[3]04'!N48</f>
        <v>0</v>
      </c>
      <c r="N46" s="16">
        <f>'[3]04'!O48</f>
        <v>0</v>
      </c>
      <c r="O46" s="17">
        <f t="shared" si="28"/>
        <v>315</v>
      </c>
      <c r="P46" s="18">
        <f>frq!C46</f>
        <v>1</v>
      </c>
      <c r="Q46" s="15">
        <f t="shared" si="29"/>
        <v>315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315</v>
      </c>
      <c r="X46" s="8">
        <f t="shared" si="4"/>
        <v>31.5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31.5</v>
      </c>
      <c r="AE46" s="8">
        <f t="shared" si="11"/>
        <v>31.5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31.5</v>
      </c>
      <c r="AL46" s="8">
        <f t="shared" si="31"/>
        <v>252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252</v>
      </c>
      <c r="AT46" s="8">
        <v>30.37</v>
      </c>
      <c r="AU46" s="8">
        <v>30.37</v>
      </c>
      <c r="AW46" s="198">
        <v>31.5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31.5</v>
      </c>
      <c r="BD46" s="198">
        <v>31.5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31.5</v>
      </c>
      <c r="BL46" s="8">
        <f t="shared" si="21"/>
        <v>30.37</v>
      </c>
      <c r="BM46" s="8">
        <f t="shared" si="22"/>
        <v>30.37</v>
      </c>
      <c r="BN46" s="8">
        <f t="shared" si="23"/>
        <v>31.5</v>
      </c>
      <c r="BO46" s="8">
        <f t="shared" si="24"/>
        <v>31.5</v>
      </c>
      <c r="BP46" s="139">
        <f t="shared" si="25"/>
        <v>-1.129999999999999</v>
      </c>
      <c r="BQ46" s="139">
        <f t="shared" si="26"/>
        <v>-1.129999999999999</v>
      </c>
    </row>
    <row r="47" spans="1:69">
      <c r="A47" s="8" t="s">
        <v>89</v>
      </c>
      <c r="B47" s="15">
        <f>'[3]04'!B49</f>
        <v>320</v>
      </c>
      <c r="C47" s="16">
        <f>'[3]04'!C49</f>
        <v>0</v>
      </c>
      <c r="D47" s="16">
        <f>'[3]04'!D49</f>
        <v>0</v>
      </c>
      <c r="E47" s="16">
        <f>'[3]04'!E49</f>
        <v>0</v>
      </c>
      <c r="F47" s="16">
        <f>'[3]04'!F49</f>
        <v>1010</v>
      </c>
      <c r="G47" s="16">
        <f>'[3]04'!G49</f>
        <v>0</v>
      </c>
      <c r="H47" s="17">
        <f t="shared" si="27"/>
        <v>1330</v>
      </c>
      <c r="I47" s="15">
        <f>'[3]04'!J49</f>
        <v>315</v>
      </c>
      <c r="J47" s="16">
        <f>'[3]04'!K49</f>
        <v>0</v>
      </c>
      <c r="K47" s="16">
        <f>'[3]04'!L49</f>
        <v>0</v>
      </c>
      <c r="L47" s="16">
        <f>'[3]04'!M49</f>
        <v>0</v>
      </c>
      <c r="M47" s="16">
        <f>'[3]04'!N49</f>
        <v>0</v>
      </c>
      <c r="N47" s="16">
        <f>'[3]04'!O49</f>
        <v>0</v>
      </c>
      <c r="O47" s="17">
        <f t="shared" si="28"/>
        <v>315</v>
      </c>
      <c r="P47" s="18">
        <f>frq!C47</f>
        <v>1</v>
      </c>
      <c r="Q47" s="15">
        <f t="shared" si="29"/>
        <v>315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315</v>
      </c>
      <c r="X47" s="8">
        <f t="shared" si="4"/>
        <v>31.5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31.5</v>
      </c>
      <c r="AE47" s="8">
        <f t="shared" si="11"/>
        <v>31.5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31.5</v>
      </c>
      <c r="AL47" s="8">
        <f t="shared" si="31"/>
        <v>252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252</v>
      </c>
      <c r="AT47" s="8">
        <v>30.37</v>
      </c>
      <c r="AU47" s="8">
        <v>30.37</v>
      </c>
      <c r="AW47" s="198">
        <v>31.5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31.5</v>
      </c>
      <c r="BD47" s="198">
        <v>31.5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31.5</v>
      </c>
      <c r="BL47" s="8">
        <f t="shared" si="21"/>
        <v>30.37</v>
      </c>
      <c r="BM47" s="8">
        <f t="shared" si="22"/>
        <v>30.37</v>
      </c>
      <c r="BN47" s="8">
        <f t="shared" si="23"/>
        <v>31.5</v>
      </c>
      <c r="BO47" s="8">
        <f t="shared" si="24"/>
        <v>31.5</v>
      </c>
      <c r="BP47" s="139">
        <f t="shared" si="25"/>
        <v>-1.129999999999999</v>
      </c>
      <c r="BQ47" s="139">
        <f t="shared" si="26"/>
        <v>-1.129999999999999</v>
      </c>
    </row>
    <row r="48" spans="1:69">
      <c r="A48" s="8" t="s">
        <v>90</v>
      </c>
      <c r="B48" s="15">
        <f>'[3]04'!B50</f>
        <v>320</v>
      </c>
      <c r="C48" s="16">
        <f>'[3]04'!C50</f>
        <v>0</v>
      </c>
      <c r="D48" s="16">
        <f>'[3]04'!D50</f>
        <v>0</v>
      </c>
      <c r="E48" s="16">
        <f>'[3]04'!E50</f>
        <v>0</v>
      </c>
      <c r="F48" s="16">
        <f>'[3]04'!F50</f>
        <v>1010</v>
      </c>
      <c r="G48" s="16">
        <f>'[3]04'!G50</f>
        <v>0</v>
      </c>
      <c r="H48" s="17">
        <f t="shared" si="27"/>
        <v>1330</v>
      </c>
      <c r="I48" s="15">
        <f>'[3]04'!J50</f>
        <v>315</v>
      </c>
      <c r="J48" s="16">
        <f>'[3]04'!K50</f>
        <v>0</v>
      </c>
      <c r="K48" s="16">
        <f>'[3]04'!L50</f>
        <v>0</v>
      </c>
      <c r="L48" s="16">
        <f>'[3]04'!M50</f>
        <v>0</v>
      </c>
      <c r="M48" s="16">
        <f>'[3]04'!N50</f>
        <v>0</v>
      </c>
      <c r="N48" s="16">
        <f>'[3]04'!O50</f>
        <v>0</v>
      </c>
      <c r="O48" s="17">
        <f t="shared" si="28"/>
        <v>315</v>
      </c>
      <c r="P48" s="18">
        <f>frq!C48</f>
        <v>1</v>
      </c>
      <c r="Q48" s="15">
        <f t="shared" si="29"/>
        <v>315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315</v>
      </c>
      <c r="X48" s="8">
        <f t="shared" si="4"/>
        <v>31.5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31.5</v>
      </c>
      <c r="AE48" s="8">
        <f t="shared" si="11"/>
        <v>31.5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31.5</v>
      </c>
      <c r="AL48" s="8">
        <f t="shared" si="31"/>
        <v>252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252</v>
      </c>
      <c r="AT48" s="8">
        <v>30.37</v>
      </c>
      <c r="AU48" s="8">
        <v>30.37</v>
      </c>
      <c r="AW48" s="198">
        <v>31.5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31.5</v>
      </c>
      <c r="BD48" s="198">
        <v>31.5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31.5</v>
      </c>
      <c r="BL48" s="8">
        <f t="shared" si="21"/>
        <v>30.37</v>
      </c>
      <c r="BM48" s="8">
        <f t="shared" si="22"/>
        <v>30.37</v>
      </c>
      <c r="BN48" s="8">
        <f t="shared" si="23"/>
        <v>31.5</v>
      </c>
      <c r="BO48" s="8">
        <f t="shared" si="24"/>
        <v>31.5</v>
      </c>
      <c r="BP48" s="139">
        <f t="shared" si="25"/>
        <v>-1.129999999999999</v>
      </c>
      <c r="BQ48" s="139">
        <f t="shared" si="26"/>
        <v>-1.129999999999999</v>
      </c>
    </row>
    <row r="49" spans="1:69">
      <c r="A49" s="8" t="s">
        <v>91</v>
      </c>
      <c r="B49" s="15">
        <f>'[3]04'!B51</f>
        <v>320</v>
      </c>
      <c r="C49" s="16">
        <f>'[3]04'!C51</f>
        <v>0</v>
      </c>
      <c r="D49" s="16">
        <f>'[3]04'!D51</f>
        <v>0</v>
      </c>
      <c r="E49" s="16">
        <f>'[3]04'!E51</f>
        <v>0</v>
      </c>
      <c r="F49" s="16">
        <f>'[3]04'!F51</f>
        <v>1010</v>
      </c>
      <c r="G49" s="16">
        <f>'[3]04'!G51</f>
        <v>0</v>
      </c>
      <c r="H49" s="17">
        <f t="shared" si="27"/>
        <v>1330</v>
      </c>
      <c r="I49" s="15">
        <f>'[3]04'!J51</f>
        <v>315</v>
      </c>
      <c r="J49" s="16">
        <f>'[3]04'!K51</f>
        <v>0</v>
      </c>
      <c r="K49" s="16">
        <f>'[3]04'!L51</f>
        <v>0</v>
      </c>
      <c r="L49" s="16">
        <f>'[3]04'!M51</f>
        <v>0</v>
      </c>
      <c r="M49" s="16">
        <f>'[3]04'!N51</f>
        <v>0</v>
      </c>
      <c r="N49" s="16">
        <f>'[3]04'!O51</f>
        <v>0</v>
      </c>
      <c r="O49" s="17">
        <f t="shared" si="28"/>
        <v>315</v>
      </c>
      <c r="P49" s="18">
        <f>frq!C49</f>
        <v>1</v>
      </c>
      <c r="Q49" s="15">
        <f t="shared" si="29"/>
        <v>315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315</v>
      </c>
      <c r="X49" s="8">
        <f t="shared" si="4"/>
        <v>31.5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31.5</v>
      </c>
      <c r="AE49" s="8">
        <f t="shared" si="11"/>
        <v>31.5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31.5</v>
      </c>
      <c r="AL49" s="8">
        <f t="shared" si="31"/>
        <v>252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252</v>
      </c>
      <c r="AT49" s="8">
        <v>30.37</v>
      </c>
      <c r="AU49" s="8">
        <v>30.37</v>
      </c>
      <c r="AW49" s="198">
        <v>31.5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31.5</v>
      </c>
      <c r="BD49" s="198">
        <v>31.5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31.5</v>
      </c>
      <c r="BL49" s="8">
        <f t="shared" si="21"/>
        <v>30.37</v>
      </c>
      <c r="BM49" s="8">
        <f t="shared" si="22"/>
        <v>30.37</v>
      </c>
      <c r="BN49" s="8">
        <f t="shared" si="23"/>
        <v>31.5</v>
      </c>
      <c r="BO49" s="8">
        <f t="shared" si="24"/>
        <v>31.5</v>
      </c>
      <c r="BP49" s="139">
        <f t="shared" si="25"/>
        <v>-1.129999999999999</v>
      </c>
      <c r="BQ49" s="139">
        <f t="shared" si="26"/>
        <v>-1.129999999999999</v>
      </c>
    </row>
    <row r="50" spans="1:69">
      <c r="A50" s="8" t="s">
        <v>92</v>
      </c>
      <c r="B50" s="15">
        <f>'[3]04'!B52</f>
        <v>320</v>
      </c>
      <c r="C50" s="16">
        <f>'[3]04'!C52</f>
        <v>0</v>
      </c>
      <c r="D50" s="16">
        <f>'[3]04'!D52</f>
        <v>0</v>
      </c>
      <c r="E50" s="16">
        <f>'[3]04'!E52</f>
        <v>0</v>
      </c>
      <c r="F50" s="16">
        <f>'[3]04'!F52</f>
        <v>1010</v>
      </c>
      <c r="G50" s="16">
        <f>'[3]04'!G52</f>
        <v>0</v>
      </c>
      <c r="H50" s="17">
        <f t="shared" si="27"/>
        <v>1330</v>
      </c>
      <c r="I50" s="15">
        <f>'[3]04'!J52</f>
        <v>315</v>
      </c>
      <c r="J50" s="16">
        <f>'[3]04'!K52</f>
        <v>0</v>
      </c>
      <c r="K50" s="16">
        <f>'[3]04'!L52</f>
        <v>0</v>
      </c>
      <c r="L50" s="16">
        <f>'[3]04'!M52</f>
        <v>0</v>
      </c>
      <c r="M50" s="16">
        <f>'[3]04'!N52</f>
        <v>0</v>
      </c>
      <c r="N50" s="16">
        <f>'[3]04'!O52</f>
        <v>0</v>
      </c>
      <c r="O50" s="17">
        <f t="shared" si="28"/>
        <v>315</v>
      </c>
      <c r="P50" s="18">
        <f>frq!C50</f>
        <v>1</v>
      </c>
      <c r="Q50" s="15">
        <f t="shared" si="29"/>
        <v>315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315</v>
      </c>
      <c r="X50" s="8">
        <f t="shared" si="4"/>
        <v>31.5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31.5</v>
      </c>
      <c r="AE50" s="8">
        <f t="shared" si="11"/>
        <v>31.5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31.5</v>
      </c>
      <c r="AL50" s="8">
        <f t="shared" si="31"/>
        <v>252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252</v>
      </c>
      <c r="AT50" s="8">
        <v>30.37</v>
      </c>
      <c r="AU50" s="8">
        <v>30.37</v>
      </c>
      <c r="AW50" s="198">
        <v>31.5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31.5</v>
      </c>
      <c r="BD50" s="198">
        <v>31.5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31.5</v>
      </c>
      <c r="BL50" s="8">
        <f t="shared" si="21"/>
        <v>30.37</v>
      </c>
      <c r="BM50" s="8">
        <f t="shared" si="22"/>
        <v>30.37</v>
      </c>
      <c r="BN50" s="8">
        <f t="shared" si="23"/>
        <v>31.5</v>
      </c>
      <c r="BO50" s="8">
        <f t="shared" si="24"/>
        <v>31.5</v>
      </c>
      <c r="BP50" s="139">
        <f t="shared" si="25"/>
        <v>-1.129999999999999</v>
      </c>
      <c r="BQ50" s="139">
        <f t="shared" si="26"/>
        <v>-1.129999999999999</v>
      </c>
    </row>
    <row r="51" spans="1:69">
      <c r="A51" s="8" t="s">
        <v>93</v>
      </c>
      <c r="B51" s="15">
        <f>'[3]04'!B53</f>
        <v>320</v>
      </c>
      <c r="C51" s="16">
        <f>'[3]04'!C53</f>
        <v>0</v>
      </c>
      <c r="D51" s="16">
        <f>'[3]04'!D53</f>
        <v>0</v>
      </c>
      <c r="E51" s="16">
        <f>'[3]04'!E53</f>
        <v>0</v>
      </c>
      <c r="F51" s="16">
        <f>'[3]04'!F53</f>
        <v>990</v>
      </c>
      <c r="G51" s="16">
        <f>'[3]04'!G53</f>
        <v>0</v>
      </c>
      <c r="H51" s="17">
        <f t="shared" si="27"/>
        <v>1310</v>
      </c>
      <c r="I51" s="15">
        <f>'[3]04'!J53</f>
        <v>287.60599999999999</v>
      </c>
      <c r="J51" s="16">
        <f>'[3]04'!K53</f>
        <v>0</v>
      </c>
      <c r="K51" s="16">
        <f>'[3]04'!L53</f>
        <v>0</v>
      </c>
      <c r="L51" s="16">
        <f>'[3]04'!M53</f>
        <v>0</v>
      </c>
      <c r="M51" s="16">
        <f>'[3]04'!N53</f>
        <v>0</v>
      </c>
      <c r="N51" s="16">
        <f>'[3]04'!O53</f>
        <v>0</v>
      </c>
      <c r="O51" s="17">
        <f t="shared" si="28"/>
        <v>287.60599999999999</v>
      </c>
      <c r="P51" s="18">
        <f>frq!C51</f>
        <v>1</v>
      </c>
      <c r="Q51" s="15">
        <f t="shared" si="29"/>
        <v>287.60599999999999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287.60599999999999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223.60599999999999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223.60599999999999</v>
      </c>
      <c r="AT51" s="8">
        <v>30.85</v>
      </c>
      <c r="AU51" s="8">
        <v>30.85</v>
      </c>
      <c r="AW51" s="198">
        <v>32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32</v>
      </c>
      <c r="BD51" s="198">
        <v>32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32</v>
      </c>
      <c r="BL51" s="8">
        <f t="shared" si="21"/>
        <v>30.85</v>
      </c>
      <c r="BM51" s="8">
        <f t="shared" si="22"/>
        <v>30.85</v>
      </c>
      <c r="BN51" s="8">
        <f t="shared" si="23"/>
        <v>32</v>
      </c>
      <c r="BO51" s="8">
        <f t="shared" si="24"/>
        <v>32</v>
      </c>
      <c r="BP51" s="139">
        <f t="shared" si="25"/>
        <v>-1.1499999999999986</v>
      </c>
      <c r="BQ51" s="139">
        <f t="shared" si="26"/>
        <v>-1.1499999999999986</v>
      </c>
    </row>
    <row r="52" spans="1:69">
      <c r="A52" s="8" t="s">
        <v>94</v>
      </c>
      <c r="B52" s="15">
        <f>'[3]04'!B54</f>
        <v>320</v>
      </c>
      <c r="C52" s="16">
        <f>'[3]04'!C54</f>
        <v>0</v>
      </c>
      <c r="D52" s="16">
        <f>'[3]04'!D54</f>
        <v>0</v>
      </c>
      <c r="E52" s="16">
        <f>'[3]04'!E54</f>
        <v>0</v>
      </c>
      <c r="F52" s="16">
        <f>'[3]04'!F54</f>
        <v>990</v>
      </c>
      <c r="G52" s="16">
        <f>'[3]04'!G54</f>
        <v>0</v>
      </c>
      <c r="H52" s="17">
        <f t="shared" si="27"/>
        <v>1310</v>
      </c>
      <c r="I52" s="15">
        <f>'[3]04'!J54</f>
        <v>287.60599999999999</v>
      </c>
      <c r="J52" s="16">
        <f>'[3]04'!K54</f>
        <v>0</v>
      </c>
      <c r="K52" s="16">
        <f>'[3]04'!L54</f>
        <v>0</v>
      </c>
      <c r="L52" s="16">
        <f>'[3]04'!M54</f>
        <v>0</v>
      </c>
      <c r="M52" s="16">
        <f>'[3]04'!N54</f>
        <v>0</v>
      </c>
      <c r="N52" s="16">
        <f>'[3]04'!O54</f>
        <v>0</v>
      </c>
      <c r="O52" s="17">
        <f t="shared" si="28"/>
        <v>287.60599999999999</v>
      </c>
      <c r="P52" s="18">
        <f>frq!C52</f>
        <v>1</v>
      </c>
      <c r="Q52" s="15">
        <f t="shared" si="29"/>
        <v>287.60599999999999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287.60599999999999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223.60599999999999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223.60599999999999</v>
      </c>
      <c r="AT52" s="8">
        <v>30.85</v>
      </c>
      <c r="AU52" s="8">
        <v>30.85</v>
      </c>
      <c r="AW52" s="198">
        <v>32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32</v>
      </c>
      <c r="BD52" s="198">
        <v>32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32</v>
      </c>
      <c r="BL52" s="8">
        <f t="shared" si="21"/>
        <v>30.85</v>
      </c>
      <c r="BM52" s="8">
        <f t="shared" si="22"/>
        <v>30.85</v>
      </c>
      <c r="BN52" s="8">
        <f t="shared" si="23"/>
        <v>32</v>
      </c>
      <c r="BO52" s="8">
        <f t="shared" si="24"/>
        <v>32</v>
      </c>
      <c r="BP52" s="139">
        <f t="shared" si="25"/>
        <v>-1.1499999999999986</v>
      </c>
      <c r="BQ52" s="139">
        <f t="shared" si="26"/>
        <v>-1.1499999999999986</v>
      </c>
    </row>
    <row r="53" spans="1:69">
      <c r="A53" s="8" t="s">
        <v>95</v>
      </c>
      <c r="B53" s="15">
        <f>'[3]04'!B55</f>
        <v>320</v>
      </c>
      <c r="C53" s="16">
        <f>'[3]04'!C55</f>
        <v>0</v>
      </c>
      <c r="D53" s="16">
        <f>'[3]04'!D55</f>
        <v>0</v>
      </c>
      <c r="E53" s="16">
        <f>'[3]04'!E55</f>
        <v>0</v>
      </c>
      <c r="F53" s="16">
        <f>'[3]04'!F55</f>
        <v>990</v>
      </c>
      <c r="G53" s="16">
        <f>'[3]04'!G55</f>
        <v>0</v>
      </c>
      <c r="H53" s="17">
        <f t="shared" si="27"/>
        <v>1310</v>
      </c>
      <c r="I53" s="15">
        <f>'[3]04'!J55</f>
        <v>287.60599999999999</v>
      </c>
      <c r="J53" s="16">
        <f>'[3]04'!K55</f>
        <v>0</v>
      </c>
      <c r="K53" s="16">
        <f>'[3]04'!L55</f>
        <v>0</v>
      </c>
      <c r="L53" s="16">
        <f>'[3]04'!M55</f>
        <v>0</v>
      </c>
      <c r="M53" s="16">
        <f>'[3]04'!N55</f>
        <v>0</v>
      </c>
      <c r="N53" s="16">
        <f>'[3]04'!O55</f>
        <v>0</v>
      </c>
      <c r="O53" s="17">
        <f t="shared" si="28"/>
        <v>287.60599999999999</v>
      </c>
      <c r="P53" s="18">
        <f>frq!C53</f>
        <v>1</v>
      </c>
      <c r="Q53" s="15">
        <f t="shared" si="29"/>
        <v>287.60599999999999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287.60599999999999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223.60599999999999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223.60599999999999</v>
      </c>
      <c r="AT53" s="8">
        <v>30.85</v>
      </c>
      <c r="AU53" s="8">
        <v>30.85</v>
      </c>
      <c r="AW53" s="198">
        <v>32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32</v>
      </c>
      <c r="BD53" s="198">
        <v>32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32</v>
      </c>
      <c r="BL53" s="8">
        <f t="shared" si="21"/>
        <v>30.85</v>
      </c>
      <c r="BM53" s="8">
        <f t="shared" si="22"/>
        <v>30.85</v>
      </c>
      <c r="BN53" s="8">
        <f t="shared" si="23"/>
        <v>32</v>
      </c>
      <c r="BO53" s="8">
        <f t="shared" si="24"/>
        <v>32</v>
      </c>
      <c r="BP53" s="139">
        <f t="shared" si="25"/>
        <v>-1.1499999999999986</v>
      </c>
      <c r="BQ53" s="139">
        <f t="shared" si="26"/>
        <v>-1.1499999999999986</v>
      </c>
    </row>
    <row r="54" spans="1:69">
      <c r="A54" s="8" t="s">
        <v>96</v>
      </c>
      <c r="B54" s="15">
        <f>'[3]04'!B56</f>
        <v>320</v>
      </c>
      <c r="C54" s="16">
        <f>'[3]04'!C56</f>
        <v>0</v>
      </c>
      <c r="D54" s="16">
        <f>'[3]04'!D56</f>
        <v>0</v>
      </c>
      <c r="E54" s="16">
        <f>'[3]04'!E56</f>
        <v>0</v>
      </c>
      <c r="F54" s="16">
        <f>'[3]04'!F56</f>
        <v>990</v>
      </c>
      <c r="G54" s="16">
        <f>'[3]04'!G56</f>
        <v>0</v>
      </c>
      <c r="H54" s="17">
        <f t="shared" si="27"/>
        <v>1310</v>
      </c>
      <c r="I54" s="15">
        <f>'[3]04'!J56</f>
        <v>277.60599999999999</v>
      </c>
      <c r="J54" s="16">
        <f>'[3]04'!K56</f>
        <v>0</v>
      </c>
      <c r="K54" s="16">
        <f>'[3]04'!L56</f>
        <v>0</v>
      </c>
      <c r="L54" s="16">
        <f>'[3]04'!M56</f>
        <v>0</v>
      </c>
      <c r="M54" s="16">
        <f>'[3]04'!N56</f>
        <v>0</v>
      </c>
      <c r="N54" s="16">
        <f>'[3]04'!O56</f>
        <v>0</v>
      </c>
      <c r="O54" s="17">
        <f t="shared" si="28"/>
        <v>277.60599999999999</v>
      </c>
      <c r="P54" s="18">
        <f>frq!C54</f>
        <v>1</v>
      </c>
      <c r="Q54" s="15">
        <f t="shared" si="29"/>
        <v>277.60599999999999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277.60599999999999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213.60599999999999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213.60599999999999</v>
      </c>
      <c r="AT54" s="8">
        <v>30.85</v>
      </c>
      <c r="AU54" s="8">
        <v>30.85</v>
      </c>
      <c r="AW54" s="198">
        <v>32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32</v>
      </c>
      <c r="BD54" s="198">
        <v>32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32</v>
      </c>
      <c r="BL54" s="8">
        <f t="shared" si="21"/>
        <v>30.85</v>
      </c>
      <c r="BM54" s="8">
        <f t="shared" si="22"/>
        <v>30.85</v>
      </c>
      <c r="BN54" s="8">
        <f t="shared" si="23"/>
        <v>32</v>
      </c>
      <c r="BO54" s="8">
        <f t="shared" si="24"/>
        <v>32</v>
      </c>
      <c r="BP54" s="139">
        <f t="shared" si="25"/>
        <v>-1.1499999999999986</v>
      </c>
      <c r="BQ54" s="139">
        <f t="shared" si="26"/>
        <v>-1.1499999999999986</v>
      </c>
    </row>
    <row r="55" spans="1:69">
      <c r="A55" s="8" t="s">
        <v>97</v>
      </c>
      <c r="B55" s="15">
        <f>'[3]04'!B57</f>
        <v>320</v>
      </c>
      <c r="C55" s="16">
        <f>'[3]04'!C57</f>
        <v>0</v>
      </c>
      <c r="D55" s="16">
        <f>'[3]04'!D57</f>
        <v>0</v>
      </c>
      <c r="E55" s="16">
        <f>'[3]04'!E57</f>
        <v>0</v>
      </c>
      <c r="F55" s="16">
        <f>'[3]04'!F57</f>
        <v>990</v>
      </c>
      <c r="G55" s="16">
        <f>'[3]04'!G57</f>
        <v>0</v>
      </c>
      <c r="H55" s="17">
        <f t="shared" si="27"/>
        <v>1310</v>
      </c>
      <c r="I55" s="15">
        <f>'[3]04'!J57</f>
        <v>270</v>
      </c>
      <c r="J55" s="16">
        <f>'[3]04'!K57</f>
        <v>0</v>
      </c>
      <c r="K55" s="16">
        <f>'[3]04'!L57</f>
        <v>0</v>
      </c>
      <c r="L55" s="16">
        <f>'[3]04'!M57</f>
        <v>0</v>
      </c>
      <c r="M55" s="16">
        <f>'[3]04'!N57</f>
        <v>0</v>
      </c>
      <c r="N55" s="16">
        <f>'[3]04'!O57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206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206</v>
      </c>
      <c r="AT55" s="8">
        <v>30.85</v>
      </c>
      <c r="AU55" s="8">
        <v>30.85</v>
      </c>
      <c r="AW55" s="198">
        <v>32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32</v>
      </c>
      <c r="BD55" s="198">
        <v>32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32</v>
      </c>
      <c r="BL55" s="8">
        <f t="shared" si="21"/>
        <v>30.85</v>
      </c>
      <c r="BM55" s="8">
        <f t="shared" si="22"/>
        <v>30.85</v>
      </c>
      <c r="BN55" s="8">
        <f t="shared" si="23"/>
        <v>32</v>
      </c>
      <c r="BO55" s="8">
        <f t="shared" si="24"/>
        <v>32</v>
      </c>
      <c r="BP55" s="139">
        <f t="shared" si="25"/>
        <v>-1.1499999999999986</v>
      </c>
      <c r="BQ55" s="139">
        <f t="shared" si="26"/>
        <v>-1.1499999999999986</v>
      </c>
    </row>
    <row r="56" spans="1:69">
      <c r="A56" s="8" t="s">
        <v>98</v>
      </c>
      <c r="B56" s="15">
        <f>'[3]04'!B58</f>
        <v>320</v>
      </c>
      <c r="C56" s="16">
        <f>'[3]04'!C58</f>
        <v>0</v>
      </c>
      <c r="D56" s="16">
        <f>'[3]04'!D58</f>
        <v>0</v>
      </c>
      <c r="E56" s="16">
        <f>'[3]04'!E58</f>
        <v>0</v>
      </c>
      <c r="F56" s="16">
        <f>'[3]04'!F58</f>
        <v>990</v>
      </c>
      <c r="G56" s="16">
        <f>'[3]04'!G58</f>
        <v>0</v>
      </c>
      <c r="H56" s="17">
        <f t="shared" si="27"/>
        <v>1310</v>
      </c>
      <c r="I56" s="15">
        <f>'[3]04'!J58</f>
        <v>270</v>
      </c>
      <c r="J56" s="16">
        <f>'[3]04'!K58</f>
        <v>0</v>
      </c>
      <c r="K56" s="16">
        <f>'[3]04'!L58</f>
        <v>0</v>
      </c>
      <c r="L56" s="16">
        <f>'[3]04'!M58</f>
        <v>0</v>
      </c>
      <c r="M56" s="16">
        <f>'[3]04'!N58</f>
        <v>0</v>
      </c>
      <c r="N56" s="16">
        <f>'[3]04'!O58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206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206</v>
      </c>
      <c r="AT56" s="8">
        <v>30.85</v>
      </c>
      <c r="AU56" s="8">
        <v>30.85</v>
      </c>
      <c r="AW56" s="198">
        <v>32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32</v>
      </c>
      <c r="BD56" s="198">
        <v>32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32</v>
      </c>
      <c r="BL56" s="8">
        <f t="shared" si="21"/>
        <v>30.85</v>
      </c>
      <c r="BM56" s="8">
        <f t="shared" si="22"/>
        <v>30.85</v>
      </c>
      <c r="BN56" s="8">
        <f t="shared" si="23"/>
        <v>32</v>
      </c>
      <c r="BO56" s="8">
        <f t="shared" si="24"/>
        <v>32</v>
      </c>
      <c r="BP56" s="139">
        <f t="shared" si="25"/>
        <v>-1.1499999999999986</v>
      </c>
      <c r="BQ56" s="139">
        <f t="shared" si="26"/>
        <v>-1.1499999999999986</v>
      </c>
    </row>
    <row r="57" spans="1:69">
      <c r="A57" s="8" t="s">
        <v>99</v>
      </c>
      <c r="B57" s="15">
        <f>'[3]04'!B59</f>
        <v>320</v>
      </c>
      <c r="C57" s="16">
        <f>'[3]04'!C59</f>
        <v>0</v>
      </c>
      <c r="D57" s="16">
        <f>'[3]04'!D59</f>
        <v>0</v>
      </c>
      <c r="E57" s="16">
        <f>'[3]04'!E59</f>
        <v>0</v>
      </c>
      <c r="F57" s="16">
        <f>'[3]04'!F59</f>
        <v>990</v>
      </c>
      <c r="G57" s="16">
        <f>'[3]04'!G59</f>
        <v>0</v>
      </c>
      <c r="H57" s="17">
        <f t="shared" si="27"/>
        <v>1310</v>
      </c>
      <c r="I57" s="15">
        <f>'[3]04'!J59</f>
        <v>270</v>
      </c>
      <c r="J57" s="16">
        <f>'[3]04'!K59</f>
        <v>0</v>
      </c>
      <c r="K57" s="16">
        <f>'[3]04'!L59</f>
        <v>0</v>
      </c>
      <c r="L57" s="16">
        <f>'[3]04'!M59</f>
        <v>0</v>
      </c>
      <c r="M57" s="16">
        <f>'[3]04'!N59</f>
        <v>0</v>
      </c>
      <c r="N57" s="16">
        <f>'[3]04'!O59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206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206</v>
      </c>
      <c r="AT57" s="8">
        <v>30.85</v>
      </c>
      <c r="AU57" s="8">
        <v>30.85</v>
      </c>
      <c r="AW57" s="198">
        <v>32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32</v>
      </c>
      <c r="BD57" s="198">
        <v>32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32</v>
      </c>
      <c r="BL57" s="8">
        <f t="shared" si="21"/>
        <v>30.85</v>
      </c>
      <c r="BM57" s="8">
        <f t="shared" si="22"/>
        <v>30.85</v>
      </c>
      <c r="BN57" s="8">
        <f t="shared" si="23"/>
        <v>32</v>
      </c>
      <c r="BO57" s="8">
        <f t="shared" si="24"/>
        <v>32</v>
      </c>
      <c r="BP57" s="139">
        <f t="shared" si="25"/>
        <v>-1.1499999999999986</v>
      </c>
      <c r="BQ57" s="139">
        <f t="shared" si="26"/>
        <v>-1.1499999999999986</v>
      </c>
    </row>
    <row r="58" spans="1:69">
      <c r="A58" s="8" t="s">
        <v>100</v>
      </c>
      <c r="B58" s="15">
        <f>'[3]04'!B60</f>
        <v>320</v>
      </c>
      <c r="C58" s="16">
        <f>'[3]04'!C60</f>
        <v>0</v>
      </c>
      <c r="D58" s="16">
        <f>'[3]04'!D60</f>
        <v>0</v>
      </c>
      <c r="E58" s="16">
        <f>'[3]04'!E60</f>
        <v>0</v>
      </c>
      <c r="F58" s="16">
        <f>'[3]04'!F60</f>
        <v>990</v>
      </c>
      <c r="G58" s="16">
        <f>'[3]04'!G60</f>
        <v>0</v>
      </c>
      <c r="H58" s="17">
        <f t="shared" si="27"/>
        <v>1310</v>
      </c>
      <c r="I58" s="15">
        <f>'[3]04'!J60</f>
        <v>270</v>
      </c>
      <c r="J58" s="16">
        <f>'[3]04'!K60</f>
        <v>0</v>
      </c>
      <c r="K58" s="16">
        <f>'[3]04'!L60</f>
        <v>0</v>
      </c>
      <c r="L58" s="16">
        <f>'[3]04'!M60</f>
        <v>0</v>
      </c>
      <c r="M58" s="16">
        <f>'[3]04'!N60</f>
        <v>0</v>
      </c>
      <c r="N58" s="16">
        <f>'[3]04'!O60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206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206</v>
      </c>
      <c r="AT58" s="8">
        <v>30.85</v>
      </c>
      <c r="AU58" s="8">
        <v>30.85</v>
      </c>
      <c r="AW58" s="198">
        <v>32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32</v>
      </c>
      <c r="BD58" s="198">
        <v>32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32</v>
      </c>
      <c r="BL58" s="8">
        <f t="shared" si="21"/>
        <v>30.85</v>
      </c>
      <c r="BM58" s="8">
        <f t="shared" si="22"/>
        <v>30.85</v>
      </c>
      <c r="BN58" s="8">
        <f t="shared" si="23"/>
        <v>32</v>
      </c>
      <c r="BO58" s="8">
        <f t="shared" si="24"/>
        <v>32</v>
      </c>
      <c r="BP58" s="139">
        <f t="shared" si="25"/>
        <v>-1.1499999999999986</v>
      </c>
      <c r="BQ58" s="139">
        <f t="shared" si="26"/>
        <v>-1.1499999999999986</v>
      </c>
    </row>
    <row r="59" spans="1:69">
      <c r="A59" s="8" t="s">
        <v>101</v>
      </c>
      <c r="B59" s="15">
        <f>'[3]04'!B61</f>
        <v>320</v>
      </c>
      <c r="C59" s="16">
        <f>'[3]04'!C61</f>
        <v>0</v>
      </c>
      <c r="D59" s="16">
        <f>'[3]04'!D61</f>
        <v>0</v>
      </c>
      <c r="E59" s="16">
        <f>'[3]04'!E61</f>
        <v>0</v>
      </c>
      <c r="F59" s="16">
        <f>'[3]04'!F61</f>
        <v>990</v>
      </c>
      <c r="G59" s="16">
        <f>'[3]04'!G61</f>
        <v>0</v>
      </c>
      <c r="H59" s="17">
        <f t="shared" si="27"/>
        <v>1310</v>
      </c>
      <c r="I59" s="15">
        <f>'[3]04'!J61</f>
        <v>270</v>
      </c>
      <c r="J59" s="16">
        <f>'[3]04'!K61</f>
        <v>0</v>
      </c>
      <c r="K59" s="16">
        <f>'[3]04'!L61</f>
        <v>0</v>
      </c>
      <c r="L59" s="16">
        <f>'[3]04'!M61</f>
        <v>0</v>
      </c>
      <c r="M59" s="16">
        <f>'[3]04'!N61</f>
        <v>0</v>
      </c>
      <c r="N59" s="16">
        <f>'[3]04'!O61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206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206</v>
      </c>
      <c r="AT59" s="8">
        <v>30.85</v>
      </c>
      <c r="AU59" s="8">
        <v>30.85</v>
      </c>
      <c r="AW59" s="198">
        <v>32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32</v>
      </c>
      <c r="BD59" s="198">
        <v>32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32</v>
      </c>
      <c r="BL59" s="8">
        <f t="shared" si="21"/>
        <v>30.85</v>
      </c>
      <c r="BM59" s="8">
        <f t="shared" si="22"/>
        <v>30.85</v>
      </c>
      <c r="BN59" s="8">
        <f t="shared" si="23"/>
        <v>32</v>
      </c>
      <c r="BO59" s="8">
        <f t="shared" si="24"/>
        <v>32</v>
      </c>
      <c r="BP59" s="139">
        <f t="shared" si="25"/>
        <v>-1.1499999999999986</v>
      </c>
      <c r="BQ59" s="139">
        <f t="shared" si="26"/>
        <v>-1.1499999999999986</v>
      </c>
    </row>
    <row r="60" spans="1:69">
      <c r="A60" s="8" t="s">
        <v>102</v>
      </c>
      <c r="B60" s="15">
        <f>'[3]04'!B62</f>
        <v>320</v>
      </c>
      <c r="C60" s="16">
        <f>'[3]04'!C62</f>
        <v>0</v>
      </c>
      <c r="D60" s="16">
        <f>'[3]04'!D62</f>
        <v>0</v>
      </c>
      <c r="E60" s="16">
        <f>'[3]04'!E62</f>
        <v>0</v>
      </c>
      <c r="F60" s="16">
        <f>'[3]04'!F62</f>
        <v>990</v>
      </c>
      <c r="G60" s="16">
        <f>'[3]04'!G62</f>
        <v>0</v>
      </c>
      <c r="H60" s="17">
        <f t="shared" si="27"/>
        <v>1310</v>
      </c>
      <c r="I60" s="15">
        <f>'[3]04'!J62</f>
        <v>270</v>
      </c>
      <c r="J60" s="16">
        <f>'[3]04'!K62</f>
        <v>0</v>
      </c>
      <c r="K60" s="16">
        <f>'[3]04'!L62</f>
        <v>0</v>
      </c>
      <c r="L60" s="16">
        <f>'[3]04'!M62</f>
        <v>0</v>
      </c>
      <c r="M60" s="16">
        <f>'[3]04'!N62</f>
        <v>0</v>
      </c>
      <c r="N60" s="16">
        <f>'[3]04'!O62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206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206</v>
      </c>
      <c r="AT60" s="8">
        <v>30.85</v>
      </c>
      <c r="AU60" s="8">
        <v>30.85</v>
      </c>
      <c r="AW60" s="198">
        <v>32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32</v>
      </c>
      <c r="BD60" s="198">
        <v>32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32</v>
      </c>
      <c r="BL60" s="8">
        <f t="shared" si="21"/>
        <v>30.85</v>
      </c>
      <c r="BM60" s="8">
        <f t="shared" si="22"/>
        <v>30.85</v>
      </c>
      <c r="BN60" s="8">
        <f t="shared" si="23"/>
        <v>32</v>
      </c>
      <c r="BO60" s="8">
        <f t="shared" si="24"/>
        <v>32</v>
      </c>
      <c r="BP60" s="139">
        <f t="shared" si="25"/>
        <v>-1.1499999999999986</v>
      </c>
      <c r="BQ60" s="139">
        <f t="shared" si="26"/>
        <v>-1.1499999999999986</v>
      </c>
    </row>
    <row r="61" spans="1:69">
      <c r="A61" s="8" t="s">
        <v>103</v>
      </c>
      <c r="B61" s="15">
        <f>'[3]04'!B63</f>
        <v>320</v>
      </c>
      <c r="C61" s="16">
        <f>'[3]04'!C63</f>
        <v>0</v>
      </c>
      <c r="D61" s="16">
        <f>'[3]04'!D63</f>
        <v>0</v>
      </c>
      <c r="E61" s="16">
        <f>'[3]04'!E63</f>
        <v>0</v>
      </c>
      <c r="F61" s="16">
        <f>'[3]04'!F63</f>
        <v>990</v>
      </c>
      <c r="G61" s="16">
        <f>'[3]04'!G63</f>
        <v>0</v>
      </c>
      <c r="H61" s="17">
        <f t="shared" si="27"/>
        <v>1310</v>
      </c>
      <c r="I61" s="15">
        <f>'[3]04'!J63</f>
        <v>270</v>
      </c>
      <c r="J61" s="16">
        <f>'[3]04'!K63</f>
        <v>0</v>
      </c>
      <c r="K61" s="16">
        <f>'[3]04'!L63</f>
        <v>0</v>
      </c>
      <c r="L61" s="16">
        <f>'[3]04'!M63</f>
        <v>0</v>
      </c>
      <c r="M61" s="16">
        <f>'[3]04'!N63</f>
        <v>0</v>
      </c>
      <c r="N61" s="16">
        <f>'[3]04'!O63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206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206</v>
      </c>
      <c r="AT61" s="8">
        <v>30.85</v>
      </c>
      <c r="AU61" s="8">
        <v>30.85</v>
      </c>
      <c r="AW61" s="198">
        <v>32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32</v>
      </c>
      <c r="BD61" s="198">
        <v>32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32</v>
      </c>
      <c r="BL61" s="8">
        <f t="shared" si="21"/>
        <v>30.85</v>
      </c>
      <c r="BM61" s="8">
        <f t="shared" si="22"/>
        <v>30.85</v>
      </c>
      <c r="BN61" s="8">
        <f t="shared" si="23"/>
        <v>32</v>
      </c>
      <c r="BO61" s="8">
        <f t="shared" si="24"/>
        <v>32</v>
      </c>
      <c r="BP61" s="139">
        <f t="shared" si="25"/>
        <v>-1.1499999999999986</v>
      </c>
      <c r="BQ61" s="139">
        <f t="shared" si="26"/>
        <v>-1.1499999999999986</v>
      </c>
    </row>
    <row r="62" spans="1:69">
      <c r="A62" s="8" t="s">
        <v>104</v>
      </c>
      <c r="B62" s="15">
        <f>'[3]04'!B64</f>
        <v>320</v>
      </c>
      <c r="C62" s="16">
        <f>'[3]04'!C64</f>
        <v>0</v>
      </c>
      <c r="D62" s="16">
        <f>'[3]04'!D64</f>
        <v>0</v>
      </c>
      <c r="E62" s="16">
        <f>'[3]04'!E64</f>
        <v>0</v>
      </c>
      <c r="F62" s="16">
        <f>'[3]04'!F64</f>
        <v>990</v>
      </c>
      <c r="G62" s="16">
        <f>'[3]04'!G64</f>
        <v>0</v>
      </c>
      <c r="H62" s="17">
        <f t="shared" si="27"/>
        <v>1310</v>
      </c>
      <c r="I62" s="15">
        <f>'[3]04'!J64</f>
        <v>270</v>
      </c>
      <c r="J62" s="16">
        <f>'[3]04'!K64</f>
        <v>0</v>
      </c>
      <c r="K62" s="16">
        <f>'[3]04'!L64</f>
        <v>0</v>
      </c>
      <c r="L62" s="16">
        <f>'[3]04'!M64</f>
        <v>0</v>
      </c>
      <c r="M62" s="16">
        <f>'[3]04'!N64</f>
        <v>0</v>
      </c>
      <c r="N62" s="16">
        <f>'[3]04'!O64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206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206</v>
      </c>
      <c r="AT62" s="8">
        <v>30.85</v>
      </c>
      <c r="AU62" s="8">
        <v>30.85</v>
      </c>
      <c r="AW62" s="198">
        <v>32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32</v>
      </c>
      <c r="BD62" s="198">
        <v>32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32</v>
      </c>
      <c r="BL62" s="8">
        <f t="shared" si="21"/>
        <v>30.85</v>
      </c>
      <c r="BM62" s="8">
        <f t="shared" si="22"/>
        <v>30.85</v>
      </c>
      <c r="BN62" s="8">
        <f t="shared" si="23"/>
        <v>32</v>
      </c>
      <c r="BO62" s="8">
        <f t="shared" si="24"/>
        <v>32</v>
      </c>
      <c r="BP62" s="139">
        <f t="shared" si="25"/>
        <v>-1.1499999999999986</v>
      </c>
      <c r="BQ62" s="139">
        <f t="shared" si="26"/>
        <v>-1.1499999999999986</v>
      </c>
    </row>
    <row r="63" spans="1:69">
      <c r="A63" s="8" t="s">
        <v>105</v>
      </c>
      <c r="B63" s="15">
        <f>'[3]04'!B65</f>
        <v>320</v>
      </c>
      <c r="C63" s="16">
        <f>'[3]04'!C65</f>
        <v>0</v>
      </c>
      <c r="D63" s="16">
        <f>'[3]04'!D65</f>
        <v>0</v>
      </c>
      <c r="E63" s="16">
        <f>'[3]04'!E65</f>
        <v>0</v>
      </c>
      <c r="F63" s="16">
        <f>'[3]04'!F65</f>
        <v>990</v>
      </c>
      <c r="G63" s="16">
        <f>'[3]04'!G65</f>
        <v>0</v>
      </c>
      <c r="H63" s="17">
        <f t="shared" si="27"/>
        <v>1310</v>
      </c>
      <c r="I63" s="15">
        <f>'[3]04'!J65</f>
        <v>277.60599999999999</v>
      </c>
      <c r="J63" s="16">
        <f>'[3]04'!K65</f>
        <v>0</v>
      </c>
      <c r="K63" s="16">
        <f>'[3]04'!L65</f>
        <v>0</v>
      </c>
      <c r="L63" s="16">
        <f>'[3]04'!M65</f>
        <v>0</v>
      </c>
      <c r="M63" s="16">
        <f>'[3]04'!N65</f>
        <v>0</v>
      </c>
      <c r="N63" s="16">
        <f>'[3]04'!O65</f>
        <v>0</v>
      </c>
      <c r="O63" s="17">
        <f t="shared" si="28"/>
        <v>277.60599999999999</v>
      </c>
      <c r="P63" s="18">
        <f>frq!C63</f>
        <v>1</v>
      </c>
      <c r="Q63" s="15">
        <f t="shared" si="33"/>
        <v>277.60599999999999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277.60599999999999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213.60599999999999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213.60599999999999</v>
      </c>
      <c r="AT63" s="8">
        <v>30.85</v>
      </c>
      <c r="AU63" s="8">
        <v>30.85</v>
      </c>
      <c r="AW63" s="198">
        <v>32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32</v>
      </c>
      <c r="BD63" s="198">
        <v>32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32</v>
      </c>
      <c r="BL63" s="8">
        <f t="shared" si="21"/>
        <v>30.85</v>
      </c>
      <c r="BM63" s="8">
        <f t="shared" si="22"/>
        <v>30.85</v>
      </c>
      <c r="BN63" s="8">
        <f t="shared" si="23"/>
        <v>32</v>
      </c>
      <c r="BO63" s="8">
        <f t="shared" si="24"/>
        <v>32</v>
      </c>
      <c r="BP63" s="139">
        <f t="shared" si="25"/>
        <v>-1.1499999999999986</v>
      </c>
      <c r="BQ63" s="139">
        <f t="shared" si="26"/>
        <v>-1.1499999999999986</v>
      </c>
    </row>
    <row r="64" spans="1:69">
      <c r="A64" s="8" t="s">
        <v>106</v>
      </c>
      <c r="B64" s="15">
        <f>'[3]04'!B66</f>
        <v>320</v>
      </c>
      <c r="C64" s="16">
        <f>'[3]04'!C66</f>
        <v>0</v>
      </c>
      <c r="D64" s="16">
        <f>'[3]04'!D66</f>
        <v>0</v>
      </c>
      <c r="E64" s="16">
        <f>'[3]04'!E66</f>
        <v>0</v>
      </c>
      <c r="F64" s="16">
        <f>'[3]04'!F66</f>
        <v>990</v>
      </c>
      <c r="G64" s="16">
        <f>'[3]04'!G66</f>
        <v>0</v>
      </c>
      <c r="H64" s="17">
        <f t="shared" si="27"/>
        <v>1310</v>
      </c>
      <c r="I64" s="15">
        <f>'[3]04'!J66</f>
        <v>277.60599999999999</v>
      </c>
      <c r="J64" s="16">
        <f>'[3]04'!K66</f>
        <v>0</v>
      </c>
      <c r="K64" s="16">
        <f>'[3]04'!L66</f>
        <v>0</v>
      </c>
      <c r="L64" s="16">
        <f>'[3]04'!M66</f>
        <v>0</v>
      </c>
      <c r="M64" s="16">
        <f>'[3]04'!N66</f>
        <v>0</v>
      </c>
      <c r="N64" s="16">
        <f>'[3]04'!O66</f>
        <v>0</v>
      </c>
      <c r="O64" s="17">
        <f t="shared" si="28"/>
        <v>277.60599999999999</v>
      </c>
      <c r="P64" s="18">
        <f>frq!C64</f>
        <v>1</v>
      </c>
      <c r="Q64" s="15">
        <f t="shared" si="33"/>
        <v>277.60599999999999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277.60599999999999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213.60599999999999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213.60599999999999</v>
      </c>
      <c r="AT64" s="8">
        <v>30.85</v>
      </c>
      <c r="AU64" s="8">
        <v>30.85</v>
      </c>
      <c r="AW64" s="198">
        <v>32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32</v>
      </c>
      <c r="BD64" s="198">
        <v>32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32</v>
      </c>
      <c r="BL64" s="8">
        <f t="shared" si="21"/>
        <v>30.85</v>
      </c>
      <c r="BM64" s="8">
        <f t="shared" si="22"/>
        <v>30.85</v>
      </c>
      <c r="BN64" s="8">
        <f t="shared" si="23"/>
        <v>32</v>
      </c>
      <c r="BO64" s="8">
        <f t="shared" si="24"/>
        <v>32</v>
      </c>
      <c r="BP64" s="139">
        <f t="shared" si="25"/>
        <v>-1.1499999999999986</v>
      </c>
      <c r="BQ64" s="139">
        <f t="shared" si="26"/>
        <v>-1.1499999999999986</v>
      </c>
    </row>
    <row r="65" spans="1:69">
      <c r="A65" s="8" t="s">
        <v>107</v>
      </c>
      <c r="B65" s="15">
        <f>'[3]04'!B67</f>
        <v>320</v>
      </c>
      <c r="C65" s="16">
        <f>'[3]04'!C67</f>
        <v>0</v>
      </c>
      <c r="D65" s="16">
        <f>'[3]04'!D67</f>
        <v>0</v>
      </c>
      <c r="E65" s="16">
        <f>'[3]04'!E67</f>
        <v>0</v>
      </c>
      <c r="F65" s="16">
        <f>'[3]04'!F67</f>
        <v>990</v>
      </c>
      <c r="G65" s="16">
        <f>'[3]04'!G67</f>
        <v>0</v>
      </c>
      <c r="H65" s="17">
        <f t="shared" si="27"/>
        <v>1310</v>
      </c>
      <c r="I65" s="15">
        <f>'[3]04'!J67</f>
        <v>302.21600000000001</v>
      </c>
      <c r="J65" s="16">
        <f>'[3]04'!K67</f>
        <v>0</v>
      </c>
      <c r="K65" s="16">
        <f>'[3]04'!L67</f>
        <v>0</v>
      </c>
      <c r="L65" s="16">
        <f>'[3]04'!M67</f>
        <v>0</v>
      </c>
      <c r="M65" s="16">
        <f>'[3]04'!N67</f>
        <v>0</v>
      </c>
      <c r="N65" s="16">
        <f>'[3]04'!O67</f>
        <v>0</v>
      </c>
      <c r="O65" s="17">
        <f t="shared" si="28"/>
        <v>302.21600000000001</v>
      </c>
      <c r="P65" s="18">
        <f>frq!C65</f>
        <v>1</v>
      </c>
      <c r="Q65" s="15">
        <f t="shared" si="33"/>
        <v>302.21600000000001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302.21600000000001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238.21600000000001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238.21600000000001</v>
      </c>
      <c r="AT65" s="8">
        <v>30.85</v>
      </c>
      <c r="AU65" s="8">
        <v>30.85</v>
      </c>
      <c r="AW65" s="198">
        <v>32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32</v>
      </c>
      <c r="BD65" s="198">
        <v>32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32</v>
      </c>
      <c r="BL65" s="8">
        <f t="shared" si="21"/>
        <v>30.85</v>
      </c>
      <c r="BM65" s="8">
        <f t="shared" si="22"/>
        <v>30.85</v>
      </c>
      <c r="BN65" s="8">
        <f t="shared" si="23"/>
        <v>32</v>
      </c>
      <c r="BO65" s="8">
        <f t="shared" si="24"/>
        <v>32</v>
      </c>
      <c r="BP65" s="139">
        <f t="shared" si="25"/>
        <v>-1.1499999999999986</v>
      </c>
      <c r="BQ65" s="139">
        <f t="shared" si="26"/>
        <v>-1.1499999999999986</v>
      </c>
    </row>
    <row r="66" spans="1:69">
      <c r="A66" s="8" t="s">
        <v>108</v>
      </c>
      <c r="B66" s="15">
        <f>'[3]04'!B68</f>
        <v>320</v>
      </c>
      <c r="C66" s="16">
        <f>'[3]04'!C68</f>
        <v>0</v>
      </c>
      <c r="D66" s="16">
        <f>'[3]04'!D68</f>
        <v>0</v>
      </c>
      <c r="E66" s="16">
        <f>'[3]04'!E68</f>
        <v>0</v>
      </c>
      <c r="F66" s="16">
        <f>'[3]04'!F68</f>
        <v>990</v>
      </c>
      <c r="G66" s="16">
        <f>'[3]04'!G68</f>
        <v>0</v>
      </c>
      <c r="H66" s="17">
        <f t="shared" si="27"/>
        <v>1310</v>
      </c>
      <c r="I66" s="15">
        <f>'[3]04'!J68</f>
        <v>302.21600000000001</v>
      </c>
      <c r="J66" s="16">
        <f>'[3]04'!K68</f>
        <v>0</v>
      </c>
      <c r="K66" s="16">
        <f>'[3]04'!L68</f>
        <v>0</v>
      </c>
      <c r="L66" s="16">
        <f>'[3]04'!M68</f>
        <v>0</v>
      </c>
      <c r="M66" s="16">
        <f>'[3]04'!N68</f>
        <v>0</v>
      </c>
      <c r="N66" s="16">
        <f>'[3]04'!O68</f>
        <v>0</v>
      </c>
      <c r="O66" s="17">
        <f t="shared" si="28"/>
        <v>302.21600000000001</v>
      </c>
      <c r="P66" s="18">
        <f>frq!C66</f>
        <v>1</v>
      </c>
      <c r="Q66" s="15">
        <f t="shared" si="33"/>
        <v>302.21600000000001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302.21600000000001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238.21600000000001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238.21600000000001</v>
      </c>
      <c r="AT66" s="8">
        <v>30.85</v>
      </c>
      <c r="AU66" s="8">
        <v>30.85</v>
      </c>
      <c r="AW66" s="198">
        <v>32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32</v>
      </c>
      <c r="BD66" s="198">
        <v>32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32</v>
      </c>
      <c r="BL66" s="8">
        <f t="shared" si="21"/>
        <v>30.85</v>
      </c>
      <c r="BM66" s="8">
        <f t="shared" si="22"/>
        <v>30.85</v>
      </c>
      <c r="BN66" s="8">
        <f t="shared" si="23"/>
        <v>32</v>
      </c>
      <c r="BO66" s="8">
        <f t="shared" si="24"/>
        <v>32</v>
      </c>
      <c r="BP66" s="139">
        <f t="shared" si="25"/>
        <v>-1.1499999999999986</v>
      </c>
      <c r="BQ66" s="139">
        <f t="shared" si="26"/>
        <v>-1.1499999999999986</v>
      </c>
    </row>
    <row r="67" spans="1:69">
      <c r="A67" s="8" t="s">
        <v>109</v>
      </c>
      <c r="B67" s="15">
        <f>'[3]04'!B69</f>
        <v>320</v>
      </c>
      <c r="C67" s="16">
        <f>'[3]04'!C69</f>
        <v>0</v>
      </c>
      <c r="D67" s="16">
        <f>'[3]04'!D69</f>
        <v>0</v>
      </c>
      <c r="E67" s="16">
        <f>'[3]04'!E69</f>
        <v>0</v>
      </c>
      <c r="F67" s="16">
        <f>'[3]04'!F69</f>
        <v>990</v>
      </c>
      <c r="G67" s="16">
        <f>'[3]04'!G69</f>
        <v>0</v>
      </c>
      <c r="H67" s="17">
        <f t="shared" si="27"/>
        <v>1310</v>
      </c>
      <c r="I67" s="15">
        <f>'[3]04'!J69</f>
        <v>302.21600000000001</v>
      </c>
      <c r="J67" s="16">
        <f>'[3]04'!K69</f>
        <v>0</v>
      </c>
      <c r="K67" s="16">
        <f>'[3]04'!L69</f>
        <v>0</v>
      </c>
      <c r="L67" s="16">
        <f>'[3]04'!M69</f>
        <v>0</v>
      </c>
      <c r="M67" s="16">
        <f>'[3]04'!N69</f>
        <v>0</v>
      </c>
      <c r="N67" s="16">
        <f>'[3]04'!O69</f>
        <v>0</v>
      </c>
      <c r="O67" s="17">
        <f t="shared" si="28"/>
        <v>302.21600000000001</v>
      </c>
      <c r="P67" s="18">
        <f>frq!C67</f>
        <v>1</v>
      </c>
      <c r="Q67" s="15">
        <f t="shared" si="33"/>
        <v>302.21600000000001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302.21600000000001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238.21600000000001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238.21600000000001</v>
      </c>
      <c r="AT67" s="8">
        <v>30.85</v>
      </c>
      <c r="AU67" s="8">
        <v>30.85</v>
      </c>
      <c r="AW67" s="198">
        <v>32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32</v>
      </c>
      <c r="BD67" s="198">
        <v>32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32</v>
      </c>
      <c r="BL67" s="8">
        <f t="shared" si="21"/>
        <v>30.85</v>
      </c>
      <c r="BM67" s="8">
        <f t="shared" si="22"/>
        <v>30.85</v>
      </c>
      <c r="BN67" s="8">
        <f t="shared" si="23"/>
        <v>32</v>
      </c>
      <c r="BO67" s="8">
        <f t="shared" si="24"/>
        <v>32</v>
      </c>
      <c r="BP67" s="139">
        <f t="shared" si="25"/>
        <v>-1.1499999999999986</v>
      </c>
      <c r="BQ67" s="139">
        <f t="shared" si="26"/>
        <v>-1.1499999999999986</v>
      </c>
    </row>
    <row r="68" spans="1:69">
      <c r="A68" s="8" t="s">
        <v>110</v>
      </c>
      <c r="B68" s="15">
        <f>'[3]04'!B70</f>
        <v>320</v>
      </c>
      <c r="C68" s="16">
        <f>'[3]04'!C70</f>
        <v>0</v>
      </c>
      <c r="D68" s="16">
        <f>'[3]04'!D70</f>
        <v>0</v>
      </c>
      <c r="E68" s="16">
        <f>'[3]04'!E70</f>
        <v>0</v>
      </c>
      <c r="F68" s="16">
        <f>'[3]04'!F70</f>
        <v>990</v>
      </c>
      <c r="G68" s="16">
        <f>'[3]04'!G70</f>
        <v>0</v>
      </c>
      <c r="H68" s="17">
        <f t="shared" si="27"/>
        <v>1310</v>
      </c>
      <c r="I68" s="15">
        <f>'[3]04'!J70</f>
        <v>312.21600000000001</v>
      </c>
      <c r="J68" s="16">
        <f>'[3]04'!K70</f>
        <v>0</v>
      </c>
      <c r="K68" s="16">
        <f>'[3]04'!L70</f>
        <v>0</v>
      </c>
      <c r="L68" s="16">
        <f>'[3]04'!M70</f>
        <v>0</v>
      </c>
      <c r="M68" s="16">
        <f>'[3]04'!N70</f>
        <v>0</v>
      </c>
      <c r="N68" s="16">
        <f>'[3]04'!O70</f>
        <v>0</v>
      </c>
      <c r="O68" s="17">
        <f t="shared" si="28"/>
        <v>312.21600000000001</v>
      </c>
      <c r="P68" s="18">
        <f>frq!C68</f>
        <v>1</v>
      </c>
      <c r="Q68" s="15">
        <f t="shared" si="33"/>
        <v>312.21600000000001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312.21600000000001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248.21600000000001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248.21600000000001</v>
      </c>
      <c r="AT68" s="8">
        <v>30.85</v>
      </c>
      <c r="AU68" s="8">
        <v>30.85</v>
      </c>
      <c r="AW68" s="198">
        <v>32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32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30.85</v>
      </c>
      <c r="BM68" s="8">
        <f t="shared" ref="BM68:BM98" si="54">AU68</f>
        <v>30.85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-1.1499999999999986</v>
      </c>
      <c r="BQ68" s="139">
        <f t="shared" ref="BQ68:BQ98" si="58">BM68-BO68</f>
        <v>-1.1499999999999986</v>
      </c>
    </row>
    <row r="69" spans="1:69">
      <c r="A69" s="8" t="s">
        <v>111</v>
      </c>
      <c r="B69" s="15">
        <f>'[3]04'!B71</f>
        <v>320</v>
      </c>
      <c r="C69" s="16">
        <f>'[3]04'!C71</f>
        <v>0</v>
      </c>
      <c r="D69" s="16">
        <f>'[3]04'!D71</f>
        <v>0</v>
      </c>
      <c r="E69" s="16">
        <f>'[3]04'!E71</f>
        <v>0</v>
      </c>
      <c r="F69" s="16">
        <f>'[3]04'!F71</f>
        <v>990</v>
      </c>
      <c r="G69" s="16">
        <f>'[3]04'!G71</f>
        <v>0</v>
      </c>
      <c r="H69" s="17">
        <f t="shared" ref="H69:H98" si="59">SUM(B69:G69)</f>
        <v>1310</v>
      </c>
      <c r="I69" s="15">
        <f>'[3]04'!J71</f>
        <v>315</v>
      </c>
      <c r="J69" s="16">
        <f>'[3]04'!K71</f>
        <v>0</v>
      </c>
      <c r="K69" s="16">
        <f>'[3]04'!L71</f>
        <v>0</v>
      </c>
      <c r="L69" s="16">
        <f>'[3]04'!M71</f>
        <v>0</v>
      </c>
      <c r="M69" s="16">
        <f>'[3]04'!N71</f>
        <v>0</v>
      </c>
      <c r="N69" s="16">
        <f>'[3]04'!O71</f>
        <v>0</v>
      </c>
      <c r="O69" s="17">
        <f t="shared" ref="O69:O98" si="60">SUM(I69:N69)</f>
        <v>315</v>
      </c>
      <c r="P69" s="18">
        <f>frq!C69</f>
        <v>1</v>
      </c>
      <c r="Q69" s="15">
        <f t="shared" si="33"/>
        <v>315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315</v>
      </c>
      <c r="X69" s="8">
        <f t="shared" si="36"/>
        <v>31.5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31.5</v>
      </c>
      <c r="AE69" s="8">
        <f t="shared" si="43"/>
        <v>31.5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31.5</v>
      </c>
      <c r="AL69" s="8">
        <f t="shared" si="35"/>
        <v>252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252</v>
      </c>
      <c r="AT69" s="8">
        <v>30.37</v>
      </c>
      <c r="AU69" s="8">
        <v>30.37</v>
      </c>
      <c r="AW69" s="198">
        <v>31.5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31.5</v>
      </c>
      <c r="BD69" s="198">
        <v>31.5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31.5</v>
      </c>
      <c r="BL69" s="8">
        <f t="shared" si="53"/>
        <v>30.37</v>
      </c>
      <c r="BM69" s="8">
        <f t="shared" si="54"/>
        <v>30.37</v>
      </c>
      <c r="BN69" s="8">
        <f t="shared" si="55"/>
        <v>31.5</v>
      </c>
      <c r="BO69" s="8">
        <f t="shared" si="56"/>
        <v>31.5</v>
      </c>
      <c r="BP69" s="139">
        <f t="shared" si="57"/>
        <v>-1.129999999999999</v>
      </c>
      <c r="BQ69" s="139">
        <f t="shared" si="58"/>
        <v>-1.129999999999999</v>
      </c>
    </row>
    <row r="70" spans="1:69">
      <c r="A70" s="8" t="s">
        <v>112</v>
      </c>
      <c r="B70" s="15">
        <f>'[3]04'!B72</f>
        <v>320</v>
      </c>
      <c r="C70" s="16">
        <f>'[3]04'!C72</f>
        <v>0</v>
      </c>
      <c r="D70" s="16">
        <f>'[3]04'!D72</f>
        <v>0</v>
      </c>
      <c r="E70" s="16">
        <f>'[3]04'!E72</f>
        <v>0</v>
      </c>
      <c r="F70" s="16">
        <f>'[3]04'!F72</f>
        <v>990</v>
      </c>
      <c r="G70" s="16">
        <f>'[3]04'!G72</f>
        <v>0</v>
      </c>
      <c r="H70" s="17">
        <f t="shared" si="59"/>
        <v>1310</v>
      </c>
      <c r="I70" s="15">
        <f>'[3]04'!J72</f>
        <v>315</v>
      </c>
      <c r="J70" s="16">
        <f>'[3]04'!K72</f>
        <v>0</v>
      </c>
      <c r="K70" s="16">
        <f>'[3]04'!L72</f>
        <v>0</v>
      </c>
      <c r="L70" s="16">
        <f>'[3]04'!M72</f>
        <v>0</v>
      </c>
      <c r="M70" s="16">
        <f>'[3]04'!N72</f>
        <v>0</v>
      </c>
      <c r="N70" s="16">
        <f>'[3]04'!O72</f>
        <v>0</v>
      </c>
      <c r="O70" s="17">
        <f t="shared" si="60"/>
        <v>315</v>
      </c>
      <c r="P70" s="18">
        <f>frq!C70</f>
        <v>1</v>
      </c>
      <c r="Q70" s="15">
        <f t="shared" si="33"/>
        <v>315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315</v>
      </c>
      <c r="X70" s="8">
        <f t="shared" si="36"/>
        <v>31.5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31.5</v>
      </c>
      <c r="AE70" s="8">
        <f t="shared" si="43"/>
        <v>31.5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31.5</v>
      </c>
      <c r="AL70" s="8">
        <f t="shared" si="35"/>
        <v>252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252</v>
      </c>
      <c r="AT70" s="8">
        <v>30.37</v>
      </c>
      <c r="AU70" s="8">
        <v>30.37</v>
      </c>
      <c r="AW70" s="198">
        <v>31.5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31.5</v>
      </c>
      <c r="BD70" s="198">
        <v>31.5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31.5</v>
      </c>
      <c r="BL70" s="8">
        <f t="shared" si="53"/>
        <v>30.37</v>
      </c>
      <c r="BM70" s="8">
        <f t="shared" si="54"/>
        <v>30.37</v>
      </c>
      <c r="BN70" s="8">
        <f t="shared" si="55"/>
        <v>31.5</v>
      </c>
      <c r="BO70" s="8">
        <f t="shared" si="56"/>
        <v>31.5</v>
      </c>
      <c r="BP70" s="139">
        <f t="shared" si="57"/>
        <v>-1.129999999999999</v>
      </c>
      <c r="BQ70" s="139">
        <f t="shared" si="58"/>
        <v>-1.129999999999999</v>
      </c>
    </row>
    <row r="71" spans="1:69">
      <c r="A71" s="8" t="s">
        <v>113</v>
      </c>
      <c r="B71" s="15">
        <f>'[3]04'!B73</f>
        <v>320</v>
      </c>
      <c r="C71" s="16">
        <f>'[3]04'!C73</f>
        <v>0</v>
      </c>
      <c r="D71" s="16">
        <f>'[3]04'!D73</f>
        <v>0</v>
      </c>
      <c r="E71" s="16">
        <f>'[3]04'!E73</f>
        <v>0</v>
      </c>
      <c r="F71" s="16">
        <f>'[3]04'!F73</f>
        <v>990</v>
      </c>
      <c r="G71" s="16">
        <f>'[3]04'!G73</f>
        <v>0</v>
      </c>
      <c r="H71" s="17">
        <f t="shared" si="59"/>
        <v>1310</v>
      </c>
      <c r="I71" s="15">
        <f>'[3]04'!J73</f>
        <v>315</v>
      </c>
      <c r="J71" s="16">
        <f>'[3]04'!K73</f>
        <v>0</v>
      </c>
      <c r="K71" s="16">
        <f>'[3]04'!L73</f>
        <v>0</v>
      </c>
      <c r="L71" s="16">
        <f>'[3]04'!M73</f>
        <v>0</v>
      </c>
      <c r="M71" s="16">
        <f>'[3]04'!N73</f>
        <v>0</v>
      </c>
      <c r="N71" s="16">
        <f>'[3]04'!O73</f>
        <v>0</v>
      </c>
      <c r="O71" s="17">
        <f t="shared" si="60"/>
        <v>315</v>
      </c>
      <c r="P71" s="18">
        <f>frq!C71</f>
        <v>1</v>
      </c>
      <c r="Q71" s="15">
        <f t="shared" si="33"/>
        <v>315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315</v>
      </c>
      <c r="X71" s="8">
        <f t="shared" si="36"/>
        <v>31.5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31.5</v>
      </c>
      <c r="AE71" s="8">
        <f t="shared" si="43"/>
        <v>31.5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31.5</v>
      </c>
      <c r="AL71" s="8">
        <f t="shared" si="35"/>
        <v>252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252</v>
      </c>
      <c r="AT71" s="8">
        <v>30.37</v>
      </c>
      <c r="AU71" s="8">
        <v>30.37</v>
      </c>
      <c r="AW71" s="198">
        <v>31.5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31.5</v>
      </c>
      <c r="BD71" s="198">
        <v>31.5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31.5</v>
      </c>
      <c r="BL71" s="8">
        <f t="shared" si="53"/>
        <v>30.37</v>
      </c>
      <c r="BM71" s="8">
        <f t="shared" si="54"/>
        <v>30.37</v>
      </c>
      <c r="BN71" s="8">
        <f t="shared" si="55"/>
        <v>31.5</v>
      </c>
      <c r="BO71" s="8">
        <f t="shared" si="56"/>
        <v>31.5</v>
      </c>
      <c r="BP71" s="139">
        <f t="shared" si="57"/>
        <v>-1.129999999999999</v>
      </c>
      <c r="BQ71" s="139">
        <f t="shared" si="58"/>
        <v>-1.129999999999999</v>
      </c>
    </row>
    <row r="72" spans="1:69">
      <c r="A72" s="8" t="s">
        <v>114</v>
      </c>
      <c r="B72" s="15">
        <f>'[3]04'!B74</f>
        <v>320</v>
      </c>
      <c r="C72" s="16">
        <f>'[3]04'!C74</f>
        <v>0</v>
      </c>
      <c r="D72" s="16">
        <f>'[3]04'!D74</f>
        <v>0</v>
      </c>
      <c r="E72" s="16">
        <f>'[3]04'!E74</f>
        <v>0</v>
      </c>
      <c r="F72" s="16">
        <f>'[3]04'!F74</f>
        <v>990</v>
      </c>
      <c r="G72" s="16">
        <f>'[3]04'!G74</f>
        <v>0</v>
      </c>
      <c r="H72" s="17">
        <f t="shared" si="59"/>
        <v>1310</v>
      </c>
      <c r="I72" s="15">
        <f>'[3]04'!J74</f>
        <v>315</v>
      </c>
      <c r="J72" s="16">
        <f>'[3]04'!K74</f>
        <v>0</v>
      </c>
      <c r="K72" s="16">
        <f>'[3]04'!L74</f>
        <v>0</v>
      </c>
      <c r="L72" s="16">
        <f>'[3]04'!M74</f>
        <v>0</v>
      </c>
      <c r="M72" s="16">
        <f>'[3]04'!N74</f>
        <v>0</v>
      </c>
      <c r="N72" s="16">
        <f>'[3]04'!O74</f>
        <v>0</v>
      </c>
      <c r="O72" s="17">
        <f t="shared" si="60"/>
        <v>315</v>
      </c>
      <c r="P72" s="18">
        <f>frq!C72</f>
        <v>1</v>
      </c>
      <c r="Q72" s="15">
        <f t="shared" si="33"/>
        <v>315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315</v>
      </c>
      <c r="X72" s="8">
        <f t="shared" si="36"/>
        <v>31.5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31.5</v>
      </c>
      <c r="AE72" s="8">
        <f t="shared" si="43"/>
        <v>31.5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31.5</v>
      </c>
      <c r="AL72" s="8">
        <f t="shared" si="35"/>
        <v>252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252</v>
      </c>
      <c r="AT72" s="8">
        <v>30.37</v>
      </c>
      <c r="AU72" s="8">
        <v>30.37</v>
      </c>
      <c r="AW72" s="198">
        <v>31.5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31.5</v>
      </c>
      <c r="BD72" s="198">
        <v>31.5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31.5</v>
      </c>
      <c r="BL72" s="8">
        <f t="shared" si="53"/>
        <v>30.37</v>
      </c>
      <c r="BM72" s="8">
        <f t="shared" si="54"/>
        <v>30.37</v>
      </c>
      <c r="BN72" s="8">
        <f t="shared" si="55"/>
        <v>31.5</v>
      </c>
      <c r="BO72" s="8">
        <f t="shared" si="56"/>
        <v>31.5</v>
      </c>
      <c r="BP72" s="139">
        <f t="shared" si="57"/>
        <v>-1.129999999999999</v>
      </c>
      <c r="BQ72" s="139">
        <f t="shared" si="58"/>
        <v>-1.129999999999999</v>
      </c>
    </row>
    <row r="73" spans="1:69">
      <c r="A73" s="8" t="s">
        <v>115</v>
      </c>
      <c r="B73" s="15">
        <f>'[3]04'!B75</f>
        <v>320</v>
      </c>
      <c r="C73" s="16">
        <f>'[3]04'!C75</f>
        <v>0</v>
      </c>
      <c r="D73" s="16">
        <f>'[3]04'!D75</f>
        <v>0</v>
      </c>
      <c r="E73" s="16">
        <f>'[3]04'!E75</f>
        <v>0</v>
      </c>
      <c r="F73" s="16">
        <f>'[3]04'!F75</f>
        <v>990</v>
      </c>
      <c r="G73" s="16">
        <f>'[3]04'!G75</f>
        <v>0</v>
      </c>
      <c r="H73" s="17">
        <f t="shared" si="59"/>
        <v>1310</v>
      </c>
      <c r="I73" s="15">
        <f>'[3]04'!J75</f>
        <v>315</v>
      </c>
      <c r="J73" s="16">
        <f>'[3]04'!K75</f>
        <v>0</v>
      </c>
      <c r="K73" s="16">
        <f>'[3]04'!L75</f>
        <v>0</v>
      </c>
      <c r="L73" s="16">
        <f>'[3]04'!M75</f>
        <v>0</v>
      </c>
      <c r="M73" s="16">
        <f>'[3]04'!N75</f>
        <v>0</v>
      </c>
      <c r="N73" s="16">
        <f>'[3]04'!O75</f>
        <v>0</v>
      </c>
      <c r="O73" s="17">
        <f t="shared" si="60"/>
        <v>315</v>
      </c>
      <c r="P73" s="18">
        <f>frq!C73</f>
        <v>1</v>
      </c>
      <c r="Q73" s="15">
        <f t="shared" si="33"/>
        <v>315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315</v>
      </c>
      <c r="X73" s="8">
        <f t="shared" si="36"/>
        <v>31.5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31.5</v>
      </c>
      <c r="AE73" s="8">
        <f t="shared" si="43"/>
        <v>31.5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31.5</v>
      </c>
      <c r="AL73" s="8">
        <f t="shared" si="35"/>
        <v>252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252</v>
      </c>
      <c r="AT73" s="8">
        <v>30.37</v>
      </c>
      <c r="AU73" s="8">
        <v>30.37</v>
      </c>
      <c r="AW73" s="198">
        <v>31.5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31.5</v>
      </c>
      <c r="BD73" s="198">
        <v>31.5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31.5</v>
      </c>
      <c r="BL73" s="8">
        <f t="shared" si="53"/>
        <v>30.37</v>
      </c>
      <c r="BM73" s="8">
        <f t="shared" si="54"/>
        <v>30.37</v>
      </c>
      <c r="BN73" s="8">
        <f t="shared" si="55"/>
        <v>31.5</v>
      </c>
      <c r="BO73" s="8">
        <f t="shared" si="56"/>
        <v>31.5</v>
      </c>
      <c r="BP73" s="139">
        <f t="shared" si="57"/>
        <v>-1.129999999999999</v>
      </c>
      <c r="BQ73" s="139">
        <f t="shared" si="58"/>
        <v>-1.129999999999999</v>
      </c>
    </row>
    <row r="74" spans="1:69">
      <c r="A74" s="8" t="s">
        <v>116</v>
      </c>
      <c r="B74" s="15">
        <f>'[3]04'!B76</f>
        <v>320</v>
      </c>
      <c r="C74" s="16">
        <f>'[3]04'!C76</f>
        <v>0</v>
      </c>
      <c r="D74" s="16">
        <f>'[3]04'!D76</f>
        <v>0</v>
      </c>
      <c r="E74" s="16">
        <f>'[3]04'!E76</f>
        <v>0</v>
      </c>
      <c r="F74" s="16">
        <f>'[3]04'!F76</f>
        <v>990</v>
      </c>
      <c r="G74" s="16">
        <f>'[3]04'!G76</f>
        <v>0</v>
      </c>
      <c r="H74" s="17">
        <f t="shared" si="59"/>
        <v>1310</v>
      </c>
      <c r="I74" s="15">
        <f>'[3]04'!J76</f>
        <v>315</v>
      </c>
      <c r="J74" s="16">
        <f>'[3]04'!K76</f>
        <v>0</v>
      </c>
      <c r="K74" s="16">
        <f>'[3]04'!L76</f>
        <v>0</v>
      </c>
      <c r="L74" s="16">
        <f>'[3]04'!M76</f>
        <v>0</v>
      </c>
      <c r="M74" s="16">
        <f>'[3]04'!N76</f>
        <v>0</v>
      </c>
      <c r="N74" s="16">
        <f>'[3]04'!O76</f>
        <v>0</v>
      </c>
      <c r="O74" s="17">
        <f t="shared" si="60"/>
        <v>315</v>
      </c>
      <c r="P74" s="18">
        <f>frq!C74</f>
        <v>1</v>
      </c>
      <c r="Q74" s="15">
        <f t="shared" si="33"/>
        <v>315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315</v>
      </c>
      <c r="X74" s="8">
        <f t="shared" si="36"/>
        <v>31.5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31.5</v>
      </c>
      <c r="AE74" s="8">
        <f t="shared" si="43"/>
        <v>31.5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31.5</v>
      </c>
      <c r="AL74" s="8">
        <f t="shared" si="35"/>
        <v>252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252</v>
      </c>
      <c r="AT74" s="8">
        <v>30.37</v>
      </c>
      <c r="AU74" s="8">
        <v>30.37</v>
      </c>
      <c r="AW74" s="198">
        <v>31.5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31.5</v>
      </c>
      <c r="BD74" s="198">
        <v>31.5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31.5</v>
      </c>
      <c r="BL74" s="8">
        <f t="shared" si="53"/>
        <v>30.37</v>
      </c>
      <c r="BM74" s="8">
        <f t="shared" si="54"/>
        <v>30.37</v>
      </c>
      <c r="BN74" s="8">
        <f t="shared" si="55"/>
        <v>31.5</v>
      </c>
      <c r="BO74" s="8">
        <f t="shared" si="56"/>
        <v>31.5</v>
      </c>
      <c r="BP74" s="139">
        <f t="shared" si="57"/>
        <v>-1.129999999999999</v>
      </c>
      <c r="BQ74" s="139">
        <f t="shared" si="58"/>
        <v>-1.129999999999999</v>
      </c>
    </row>
    <row r="75" spans="1:69">
      <c r="A75" s="8" t="s">
        <v>117</v>
      </c>
      <c r="B75" s="15">
        <f>'[3]04'!B77</f>
        <v>320</v>
      </c>
      <c r="C75" s="16">
        <f>'[3]04'!C77</f>
        <v>0</v>
      </c>
      <c r="D75" s="16">
        <f>'[3]04'!D77</f>
        <v>0</v>
      </c>
      <c r="E75" s="16">
        <f>'[3]04'!E77</f>
        <v>0</v>
      </c>
      <c r="F75" s="16">
        <f>'[3]04'!F77</f>
        <v>1010</v>
      </c>
      <c r="G75" s="16">
        <f>'[3]04'!G77</f>
        <v>0</v>
      </c>
      <c r="H75" s="17">
        <f t="shared" si="59"/>
        <v>1330</v>
      </c>
      <c r="I75" s="15">
        <f>'[3]04'!J77</f>
        <v>315</v>
      </c>
      <c r="J75" s="16">
        <f>'[3]04'!K77</f>
        <v>0</v>
      </c>
      <c r="K75" s="16">
        <f>'[3]04'!L77</f>
        <v>0</v>
      </c>
      <c r="L75" s="16">
        <f>'[3]04'!M77</f>
        <v>0</v>
      </c>
      <c r="M75" s="16">
        <f>'[3]04'!N77</f>
        <v>0</v>
      </c>
      <c r="N75" s="16">
        <f>'[3]04'!O77</f>
        <v>0</v>
      </c>
      <c r="O75" s="17">
        <f t="shared" si="60"/>
        <v>315</v>
      </c>
      <c r="P75" s="18">
        <f>frq!C75</f>
        <v>1</v>
      </c>
      <c r="Q75" s="15">
        <f t="shared" si="33"/>
        <v>315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315</v>
      </c>
      <c r="X75" s="8">
        <f t="shared" si="36"/>
        <v>31.5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31.5</v>
      </c>
      <c r="AE75" s="8">
        <f t="shared" si="43"/>
        <v>31.5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31.5</v>
      </c>
      <c r="AL75" s="8">
        <f t="shared" si="35"/>
        <v>252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252</v>
      </c>
      <c r="AT75" s="8">
        <v>30.37</v>
      </c>
      <c r="AU75" s="8">
        <v>30.37</v>
      </c>
      <c r="AW75" s="198">
        <v>31.5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31.5</v>
      </c>
      <c r="BD75" s="198">
        <v>31.5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31.5</v>
      </c>
      <c r="BL75" s="8">
        <f t="shared" si="53"/>
        <v>30.37</v>
      </c>
      <c r="BM75" s="8">
        <f t="shared" si="54"/>
        <v>30.37</v>
      </c>
      <c r="BN75" s="8">
        <f t="shared" si="55"/>
        <v>31.5</v>
      </c>
      <c r="BO75" s="8">
        <f t="shared" si="56"/>
        <v>31.5</v>
      </c>
      <c r="BP75" s="139">
        <f t="shared" si="57"/>
        <v>-1.129999999999999</v>
      </c>
      <c r="BQ75" s="139">
        <f t="shared" si="58"/>
        <v>-1.129999999999999</v>
      </c>
    </row>
    <row r="76" spans="1:69">
      <c r="A76" s="8" t="s">
        <v>118</v>
      </c>
      <c r="B76" s="15">
        <f>'[3]04'!B78</f>
        <v>320</v>
      </c>
      <c r="C76" s="16">
        <f>'[3]04'!C78</f>
        <v>0</v>
      </c>
      <c r="D76" s="16">
        <f>'[3]04'!D78</f>
        <v>0</v>
      </c>
      <c r="E76" s="16">
        <f>'[3]04'!E78</f>
        <v>0</v>
      </c>
      <c r="F76" s="16">
        <f>'[3]04'!F78</f>
        <v>1010</v>
      </c>
      <c r="G76" s="16">
        <f>'[3]04'!G78</f>
        <v>0</v>
      </c>
      <c r="H76" s="17">
        <f t="shared" si="59"/>
        <v>1330</v>
      </c>
      <c r="I76" s="15">
        <f>'[3]04'!J78</f>
        <v>315</v>
      </c>
      <c r="J76" s="16">
        <f>'[3]04'!K78</f>
        <v>0</v>
      </c>
      <c r="K76" s="16">
        <f>'[3]04'!L78</f>
        <v>0</v>
      </c>
      <c r="L76" s="16">
        <f>'[3]04'!M78</f>
        <v>0</v>
      </c>
      <c r="M76" s="16">
        <f>'[3]04'!N78</f>
        <v>0</v>
      </c>
      <c r="N76" s="16">
        <f>'[3]04'!O78</f>
        <v>0</v>
      </c>
      <c r="O76" s="17">
        <f t="shared" si="60"/>
        <v>315</v>
      </c>
      <c r="P76" s="18">
        <f>frq!C76</f>
        <v>1</v>
      </c>
      <c r="Q76" s="15">
        <f t="shared" si="33"/>
        <v>315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315</v>
      </c>
      <c r="X76" s="8">
        <f t="shared" si="36"/>
        <v>31.5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31.5</v>
      </c>
      <c r="AE76" s="8">
        <f t="shared" si="43"/>
        <v>31.5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31.5</v>
      </c>
      <c r="AL76" s="8">
        <f t="shared" si="35"/>
        <v>252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252</v>
      </c>
      <c r="AT76" s="8">
        <v>30.37</v>
      </c>
      <c r="AU76" s="8">
        <v>30.37</v>
      </c>
      <c r="AW76" s="198">
        <v>31.5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31.5</v>
      </c>
      <c r="BD76" s="198">
        <v>31.5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31.5</v>
      </c>
      <c r="BL76" s="8">
        <f t="shared" si="53"/>
        <v>30.37</v>
      </c>
      <c r="BM76" s="8">
        <f t="shared" si="54"/>
        <v>30.37</v>
      </c>
      <c r="BN76" s="8">
        <f t="shared" si="55"/>
        <v>31.5</v>
      </c>
      <c r="BO76" s="8">
        <f t="shared" si="56"/>
        <v>31.5</v>
      </c>
      <c r="BP76" s="139">
        <f t="shared" si="57"/>
        <v>-1.129999999999999</v>
      </c>
      <c r="BQ76" s="139">
        <f t="shared" si="58"/>
        <v>-1.129999999999999</v>
      </c>
    </row>
    <row r="77" spans="1:69">
      <c r="A77" s="8" t="s">
        <v>119</v>
      </c>
      <c r="B77" s="15">
        <f>'[3]04'!B79</f>
        <v>320</v>
      </c>
      <c r="C77" s="16">
        <f>'[3]04'!C79</f>
        <v>0</v>
      </c>
      <c r="D77" s="16">
        <f>'[3]04'!D79</f>
        <v>0</v>
      </c>
      <c r="E77" s="16">
        <f>'[3]04'!E79</f>
        <v>0</v>
      </c>
      <c r="F77" s="16">
        <f>'[3]04'!F79</f>
        <v>1010</v>
      </c>
      <c r="G77" s="16">
        <f>'[3]04'!G79</f>
        <v>0</v>
      </c>
      <c r="H77" s="17">
        <f t="shared" si="59"/>
        <v>1330</v>
      </c>
      <c r="I77" s="15">
        <f>'[3]04'!J79</f>
        <v>315</v>
      </c>
      <c r="J77" s="16">
        <f>'[3]04'!K79</f>
        <v>0</v>
      </c>
      <c r="K77" s="16">
        <f>'[3]04'!L79</f>
        <v>0</v>
      </c>
      <c r="L77" s="16">
        <f>'[3]04'!M79</f>
        <v>0</v>
      </c>
      <c r="M77" s="16">
        <f>'[3]04'!N79</f>
        <v>0</v>
      </c>
      <c r="N77" s="16">
        <f>'[3]04'!O79</f>
        <v>0</v>
      </c>
      <c r="O77" s="17">
        <f t="shared" si="60"/>
        <v>315</v>
      </c>
      <c r="P77" s="18">
        <f>frq!C77</f>
        <v>1</v>
      </c>
      <c r="Q77" s="15">
        <f t="shared" si="33"/>
        <v>315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315</v>
      </c>
      <c r="X77" s="8">
        <f t="shared" si="36"/>
        <v>31.5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31.5</v>
      </c>
      <c r="AE77" s="8">
        <f t="shared" si="43"/>
        <v>31.5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31.5</v>
      </c>
      <c r="AL77" s="8">
        <f t="shared" si="35"/>
        <v>252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252</v>
      </c>
      <c r="AT77" s="8">
        <v>30.37</v>
      </c>
      <c r="AU77" s="8">
        <v>30.37</v>
      </c>
      <c r="AW77" s="198">
        <v>31.5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31.5</v>
      </c>
      <c r="BD77" s="198">
        <v>31.5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31.5</v>
      </c>
      <c r="BL77" s="8">
        <f t="shared" si="53"/>
        <v>30.37</v>
      </c>
      <c r="BM77" s="8">
        <f t="shared" si="54"/>
        <v>30.37</v>
      </c>
      <c r="BN77" s="8">
        <f t="shared" si="55"/>
        <v>31.5</v>
      </c>
      <c r="BO77" s="8">
        <f t="shared" si="56"/>
        <v>31.5</v>
      </c>
      <c r="BP77" s="139">
        <f t="shared" si="57"/>
        <v>-1.129999999999999</v>
      </c>
      <c r="BQ77" s="139">
        <f t="shared" si="58"/>
        <v>-1.129999999999999</v>
      </c>
    </row>
    <row r="78" spans="1:69">
      <c r="A78" s="8" t="s">
        <v>120</v>
      </c>
      <c r="B78" s="15">
        <f>'[3]04'!B80</f>
        <v>320</v>
      </c>
      <c r="C78" s="16">
        <f>'[3]04'!C80</f>
        <v>0</v>
      </c>
      <c r="D78" s="16">
        <f>'[3]04'!D80</f>
        <v>0</v>
      </c>
      <c r="E78" s="16">
        <f>'[3]04'!E80</f>
        <v>0</v>
      </c>
      <c r="F78" s="16">
        <f>'[3]04'!F80</f>
        <v>1010</v>
      </c>
      <c r="G78" s="16">
        <f>'[3]04'!G80</f>
        <v>0</v>
      </c>
      <c r="H78" s="17">
        <f t="shared" si="59"/>
        <v>1330</v>
      </c>
      <c r="I78" s="15">
        <f>'[3]04'!J80</f>
        <v>315</v>
      </c>
      <c r="J78" s="16">
        <f>'[3]04'!K80</f>
        <v>0</v>
      </c>
      <c r="K78" s="16">
        <f>'[3]04'!L80</f>
        <v>0</v>
      </c>
      <c r="L78" s="16">
        <f>'[3]04'!M80</f>
        <v>0</v>
      </c>
      <c r="M78" s="16">
        <f>'[3]04'!N80</f>
        <v>0</v>
      </c>
      <c r="N78" s="16">
        <f>'[3]04'!O80</f>
        <v>0</v>
      </c>
      <c r="O78" s="17">
        <f t="shared" si="60"/>
        <v>315</v>
      </c>
      <c r="P78" s="18">
        <f>frq!C78</f>
        <v>1</v>
      </c>
      <c r="Q78" s="15">
        <f t="shared" si="33"/>
        <v>315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315</v>
      </c>
      <c r="X78" s="8">
        <f t="shared" si="36"/>
        <v>31.5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31.5</v>
      </c>
      <c r="AE78" s="8">
        <f t="shared" si="43"/>
        <v>31.5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31.5</v>
      </c>
      <c r="AL78" s="8">
        <f t="shared" si="35"/>
        <v>252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252</v>
      </c>
      <c r="AT78" s="8">
        <v>30.37</v>
      </c>
      <c r="AU78" s="8">
        <v>30.37</v>
      </c>
      <c r="AW78" s="198">
        <v>31.5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31.5</v>
      </c>
      <c r="BD78" s="198">
        <v>31.5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31.5</v>
      </c>
      <c r="BL78" s="8">
        <f t="shared" si="53"/>
        <v>30.37</v>
      </c>
      <c r="BM78" s="8">
        <f t="shared" si="54"/>
        <v>30.37</v>
      </c>
      <c r="BN78" s="8">
        <f t="shared" si="55"/>
        <v>31.5</v>
      </c>
      <c r="BO78" s="8">
        <f t="shared" si="56"/>
        <v>31.5</v>
      </c>
      <c r="BP78" s="139">
        <f t="shared" si="57"/>
        <v>-1.129999999999999</v>
      </c>
      <c r="BQ78" s="139">
        <f t="shared" si="58"/>
        <v>-1.129999999999999</v>
      </c>
    </row>
    <row r="79" spans="1:69">
      <c r="A79" s="8" t="s">
        <v>121</v>
      </c>
      <c r="B79" s="15">
        <f>'[3]04'!B81</f>
        <v>320</v>
      </c>
      <c r="C79" s="16">
        <f>'[3]04'!C81</f>
        <v>0</v>
      </c>
      <c r="D79" s="16">
        <f>'[3]04'!D81</f>
        <v>0</v>
      </c>
      <c r="E79" s="16">
        <f>'[3]04'!E81</f>
        <v>0</v>
      </c>
      <c r="F79" s="16">
        <f>'[3]04'!F81</f>
        <v>1010</v>
      </c>
      <c r="G79" s="16">
        <f>'[3]04'!G81</f>
        <v>0</v>
      </c>
      <c r="H79" s="17">
        <f t="shared" si="59"/>
        <v>1330</v>
      </c>
      <c r="I79" s="15">
        <f>'[3]04'!J81</f>
        <v>315</v>
      </c>
      <c r="J79" s="16">
        <f>'[3]04'!K81</f>
        <v>0</v>
      </c>
      <c r="K79" s="16">
        <f>'[3]04'!L81</f>
        <v>0</v>
      </c>
      <c r="L79" s="16">
        <f>'[3]04'!M81</f>
        <v>0</v>
      </c>
      <c r="M79" s="16">
        <f>'[3]04'!N81</f>
        <v>0</v>
      </c>
      <c r="N79" s="16">
        <f>'[3]04'!O81</f>
        <v>0</v>
      </c>
      <c r="O79" s="17">
        <f t="shared" si="60"/>
        <v>315</v>
      </c>
      <c r="P79" s="18">
        <f>frq!C79</f>
        <v>1</v>
      </c>
      <c r="Q79" s="15">
        <f t="shared" si="33"/>
        <v>315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315</v>
      </c>
      <c r="X79" s="8">
        <f t="shared" si="36"/>
        <v>31.5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31.5</v>
      </c>
      <c r="AE79" s="8">
        <f t="shared" si="43"/>
        <v>31.5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31.5</v>
      </c>
      <c r="AL79" s="8">
        <f t="shared" si="35"/>
        <v>252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252</v>
      </c>
      <c r="AT79" s="8">
        <v>30.37</v>
      </c>
      <c r="AU79" s="8">
        <v>30.37</v>
      </c>
      <c r="AW79" s="198">
        <v>31.5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31.5</v>
      </c>
      <c r="BD79" s="198">
        <v>31.5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31.5</v>
      </c>
      <c r="BL79" s="8">
        <f t="shared" si="53"/>
        <v>30.37</v>
      </c>
      <c r="BM79" s="8">
        <f t="shared" si="54"/>
        <v>30.37</v>
      </c>
      <c r="BN79" s="8">
        <f t="shared" si="55"/>
        <v>31.5</v>
      </c>
      <c r="BO79" s="8">
        <f t="shared" si="56"/>
        <v>31.5</v>
      </c>
      <c r="BP79" s="139">
        <f t="shared" si="57"/>
        <v>-1.129999999999999</v>
      </c>
      <c r="BQ79" s="139">
        <f t="shared" si="58"/>
        <v>-1.129999999999999</v>
      </c>
    </row>
    <row r="80" spans="1:69">
      <c r="A80" s="8" t="s">
        <v>122</v>
      </c>
      <c r="B80" s="15">
        <f>'[3]04'!B82</f>
        <v>320</v>
      </c>
      <c r="C80" s="16">
        <f>'[3]04'!C82</f>
        <v>0</v>
      </c>
      <c r="D80" s="16">
        <f>'[3]04'!D82</f>
        <v>0</v>
      </c>
      <c r="E80" s="16">
        <f>'[3]04'!E82</f>
        <v>0</v>
      </c>
      <c r="F80" s="16">
        <f>'[3]04'!F82</f>
        <v>1010</v>
      </c>
      <c r="G80" s="16">
        <f>'[3]04'!G82</f>
        <v>0</v>
      </c>
      <c r="H80" s="17">
        <f t="shared" si="59"/>
        <v>1330</v>
      </c>
      <c r="I80" s="15">
        <f>'[3]04'!J82</f>
        <v>315</v>
      </c>
      <c r="J80" s="16">
        <f>'[3]04'!K82</f>
        <v>0</v>
      </c>
      <c r="K80" s="16">
        <f>'[3]04'!L82</f>
        <v>0</v>
      </c>
      <c r="L80" s="16">
        <f>'[3]04'!M82</f>
        <v>0</v>
      </c>
      <c r="M80" s="16">
        <f>'[3]04'!N82</f>
        <v>0</v>
      </c>
      <c r="N80" s="16">
        <f>'[3]04'!O82</f>
        <v>0</v>
      </c>
      <c r="O80" s="17">
        <f t="shared" si="60"/>
        <v>315</v>
      </c>
      <c r="P80" s="18">
        <f>frq!C80</f>
        <v>1</v>
      </c>
      <c r="Q80" s="15">
        <f t="shared" si="33"/>
        <v>315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315</v>
      </c>
      <c r="X80" s="8">
        <f t="shared" si="36"/>
        <v>31.5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31.5</v>
      </c>
      <c r="AE80" s="8">
        <f t="shared" si="43"/>
        <v>31.5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31.5</v>
      </c>
      <c r="AL80" s="8">
        <f t="shared" si="35"/>
        <v>252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252</v>
      </c>
      <c r="AT80" s="8">
        <v>30.37</v>
      </c>
      <c r="AU80" s="8">
        <v>30.37</v>
      </c>
      <c r="AW80" s="198">
        <v>31.5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31.5</v>
      </c>
      <c r="BD80" s="198">
        <v>31.5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31.5</v>
      </c>
      <c r="BL80" s="8">
        <f t="shared" si="53"/>
        <v>30.37</v>
      </c>
      <c r="BM80" s="8">
        <f t="shared" si="54"/>
        <v>30.37</v>
      </c>
      <c r="BN80" s="8">
        <f t="shared" si="55"/>
        <v>31.5</v>
      </c>
      <c r="BO80" s="8">
        <f t="shared" si="56"/>
        <v>31.5</v>
      </c>
      <c r="BP80" s="139">
        <f t="shared" si="57"/>
        <v>-1.129999999999999</v>
      </c>
      <c r="BQ80" s="139">
        <f t="shared" si="58"/>
        <v>-1.129999999999999</v>
      </c>
    </row>
    <row r="81" spans="1:69">
      <c r="A81" s="8" t="s">
        <v>123</v>
      </c>
      <c r="B81" s="15">
        <f>'[3]04'!B83</f>
        <v>320</v>
      </c>
      <c r="C81" s="16">
        <f>'[3]04'!C83</f>
        <v>0</v>
      </c>
      <c r="D81" s="16">
        <f>'[3]04'!D83</f>
        <v>0</v>
      </c>
      <c r="E81" s="16">
        <f>'[3]04'!E83</f>
        <v>0</v>
      </c>
      <c r="F81" s="16">
        <f>'[3]04'!F83</f>
        <v>1010</v>
      </c>
      <c r="G81" s="16">
        <f>'[3]04'!G83</f>
        <v>0</v>
      </c>
      <c r="H81" s="17">
        <f t="shared" si="59"/>
        <v>1330</v>
      </c>
      <c r="I81" s="15">
        <f>'[3]04'!J83</f>
        <v>315</v>
      </c>
      <c r="J81" s="16">
        <f>'[3]04'!K83</f>
        <v>0</v>
      </c>
      <c r="K81" s="16">
        <f>'[3]04'!L83</f>
        <v>0</v>
      </c>
      <c r="L81" s="16">
        <f>'[3]04'!M83</f>
        <v>0</v>
      </c>
      <c r="M81" s="16">
        <f>'[3]04'!N83</f>
        <v>0</v>
      </c>
      <c r="N81" s="16">
        <f>'[3]04'!O83</f>
        <v>0</v>
      </c>
      <c r="O81" s="17">
        <f t="shared" si="60"/>
        <v>315</v>
      </c>
      <c r="P81" s="18">
        <f>frq!C81</f>
        <v>1</v>
      </c>
      <c r="Q81" s="15">
        <f t="shared" si="33"/>
        <v>315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315</v>
      </c>
      <c r="X81" s="8">
        <f t="shared" si="36"/>
        <v>31.5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31.5</v>
      </c>
      <c r="AE81" s="8">
        <f t="shared" si="43"/>
        <v>31.5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31.5</v>
      </c>
      <c r="AL81" s="8">
        <f t="shared" si="35"/>
        <v>252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252</v>
      </c>
      <c r="AT81" s="8">
        <v>30.37</v>
      </c>
      <c r="AU81" s="8">
        <v>30.37</v>
      </c>
      <c r="AW81" s="198">
        <v>31.5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31.5</v>
      </c>
      <c r="BD81" s="198">
        <v>31.5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31.5</v>
      </c>
      <c r="BL81" s="8">
        <f t="shared" si="53"/>
        <v>30.37</v>
      </c>
      <c r="BM81" s="8">
        <f t="shared" si="54"/>
        <v>30.37</v>
      </c>
      <c r="BN81" s="8">
        <f t="shared" si="55"/>
        <v>31.5</v>
      </c>
      <c r="BO81" s="8">
        <f t="shared" si="56"/>
        <v>31.5</v>
      </c>
      <c r="BP81" s="139">
        <f t="shared" si="57"/>
        <v>-1.129999999999999</v>
      </c>
      <c r="BQ81" s="139">
        <f t="shared" si="58"/>
        <v>-1.129999999999999</v>
      </c>
    </row>
    <row r="82" spans="1:69">
      <c r="A82" s="8" t="s">
        <v>124</v>
      </c>
      <c r="B82" s="15">
        <f>'[3]04'!B84</f>
        <v>320</v>
      </c>
      <c r="C82" s="16">
        <f>'[3]04'!C84</f>
        <v>0</v>
      </c>
      <c r="D82" s="16">
        <f>'[3]04'!D84</f>
        <v>0</v>
      </c>
      <c r="E82" s="16">
        <f>'[3]04'!E84</f>
        <v>0</v>
      </c>
      <c r="F82" s="16">
        <f>'[3]04'!F84</f>
        <v>1010</v>
      </c>
      <c r="G82" s="16">
        <f>'[3]04'!G84</f>
        <v>0</v>
      </c>
      <c r="H82" s="17">
        <f t="shared" si="59"/>
        <v>1330</v>
      </c>
      <c r="I82" s="15">
        <f>'[3]04'!J84</f>
        <v>315</v>
      </c>
      <c r="J82" s="16">
        <f>'[3]04'!K84</f>
        <v>0</v>
      </c>
      <c r="K82" s="16">
        <f>'[3]04'!L84</f>
        <v>0</v>
      </c>
      <c r="L82" s="16">
        <f>'[3]04'!M84</f>
        <v>0</v>
      </c>
      <c r="M82" s="16">
        <f>'[3]04'!N84</f>
        <v>0</v>
      </c>
      <c r="N82" s="16">
        <f>'[3]04'!O84</f>
        <v>0</v>
      </c>
      <c r="O82" s="17">
        <f t="shared" si="60"/>
        <v>315</v>
      </c>
      <c r="P82" s="18">
        <f>frq!C82</f>
        <v>1</v>
      </c>
      <c r="Q82" s="15">
        <f t="shared" si="33"/>
        <v>315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315</v>
      </c>
      <c r="X82" s="8">
        <f t="shared" si="36"/>
        <v>31.5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31.5</v>
      </c>
      <c r="AE82" s="8">
        <f t="shared" si="43"/>
        <v>31.5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31.5</v>
      </c>
      <c r="AL82" s="8">
        <f t="shared" si="35"/>
        <v>252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252</v>
      </c>
      <c r="AT82" s="8">
        <v>30.37</v>
      </c>
      <c r="AU82" s="8">
        <v>30.37</v>
      </c>
      <c r="AW82" s="198">
        <v>31.5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31.5</v>
      </c>
      <c r="BD82" s="198">
        <v>31.5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31.5</v>
      </c>
      <c r="BL82" s="8">
        <f t="shared" si="53"/>
        <v>30.37</v>
      </c>
      <c r="BM82" s="8">
        <f t="shared" si="54"/>
        <v>30.37</v>
      </c>
      <c r="BN82" s="8">
        <f t="shared" si="55"/>
        <v>31.5</v>
      </c>
      <c r="BO82" s="8">
        <f t="shared" si="56"/>
        <v>31.5</v>
      </c>
      <c r="BP82" s="139">
        <f t="shared" si="57"/>
        <v>-1.129999999999999</v>
      </c>
      <c r="BQ82" s="139">
        <f t="shared" si="58"/>
        <v>-1.129999999999999</v>
      </c>
    </row>
    <row r="83" spans="1:69">
      <c r="A83" s="8" t="s">
        <v>125</v>
      </c>
      <c r="B83" s="15">
        <f>'[3]04'!B85</f>
        <v>320</v>
      </c>
      <c r="C83" s="16">
        <f>'[3]04'!C85</f>
        <v>0</v>
      </c>
      <c r="D83" s="16">
        <f>'[3]04'!D85</f>
        <v>0</v>
      </c>
      <c r="E83" s="16">
        <f>'[3]04'!E85</f>
        <v>0</v>
      </c>
      <c r="F83" s="16">
        <f>'[3]04'!F85</f>
        <v>1010</v>
      </c>
      <c r="G83" s="16">
        <f>'[3]04'!G85</f>
        <v>0</v>
      </c>
      <c r="H83" s="17">
        <f t="shared" si="59"/>
        <v>1330</v>
      </c>
      <c r="I83" s="15">
        <f>'[3]04'!J85</f>
        <v>312.21600000000001</v>
      </c>
      <c r="J83" s="16">
        <f>'[3]04'!K85</f>
        <v>0</v>
      </c>
      <c r="K83" s="16">
        <f>'[3]04'!L85</f>
        <v>0</v>
      </c>
      <c r="L83" s="16">
        <f>'[3]04'!M85</f>
        <v>0</v>
      </c>
      <c r="M83" s="16">
        <f>'[3]04'!N85</f>
        <v>0</v>
      </c>
      <c r="N83" s="16">
        <f>'[3]04'!O85</f>
        <v>0</v>
      </c>
      <c r="O83" s="17">
        <f t="shared" si="60"/>
        <v>312.21600000000001</v>
      </c>
      <c r="P83" s="18">
        <f>frq!C83</f>
        <v>1</v>
      </c>
      <c r="Q83" s="15">
        <f t="shared" si="33"/>
        <v>312.21600000000001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312.21600000000001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248.21600000000001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248.21600000000001</v>
      </c>
      <c r="AT83" s="8">
        <v>30.85</v>
      </c>
      <c r="AU83" s="8">
        <v>30.85</v>
      </c>
      <c r="AW83" s="198">
        <v>32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32</v>
      </c>
      <c r="BD83" s="198">
        <v>32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32</v>
      </c>
      <c r="BL83" s="8">
        <f t="shared" si="53"/>
        <v>30.85</v>
      </c>
      <c r="BM83" s="8">
        <f t="shared" si="54"/>
        <v>30.85</v>
      </c>
      <c r="BN83" s="8">
        <f t="shared" si="55"/>
        <v>32</v>
      </c>
      <c r="BO83" s="8">
        <f t="shared" si="56"/>
        <v>32</v>
      </c>
      <c r="BP83" s="139">
        <f t="shared" si="57"/>
        <v>-1.1499999999999986</v>
      </c>
      <c r="BQ83" s="139">
        <f t="shared" si="58"/>
        <v>-1.1499999999999986</v>
      </c>
    </row>
    <row r="84" spans="1:69">
      <c r="A84" s="8" t="s">
        <v>126</v>
      </c>
      <c r="B84" s="15">
        <f>'[3]04'!B86</f>
        <v>320</v>
      </c>
      <c r="C84" s="16">
        <f>'[3]04'!C86</f>
        <v>0</v>
      </c>
      <c r="D84" s="16">
        <f>'[3]04'!D86</f>
        <v>0</v>
      </c>
      <c r="E84" s="16">
        <f>'[3]04'!E86</f>
        <v>0</v>
      </c>
      <c r="F84" s="16">
        <f>'[3]04'!F86</f>
        <v>1010</v>
      </c>
      <c r="G84" s="16">
        <f>'[3]04'!G86</f>
        <v>0</v>
      </c>
      <c r="H84" s="17">
        <f t="shared" si="59"/>
        <v>1330</v>
      </c>
      <c r="I84" s="15">
        <f>'[3]04'!J86</f>
        <v>312.21600000000001</v>
      </c>
      <c r="J84" s="16">
        <f>'[3]04'!K86</f>
        <v>0</v>
      </c>
      <c r="K84" s="16">
        <f>'[3]04'!L86</f>
        <v>0</v>
      </c>
      <c r="L84" s="16">
        <f>'[3]04'!M86</f>
        <v>0</v>
      </c>
      <c r="M84" s="16">
        <f>'[3]04'!N86</f>
        <v>0</v>
      </c>
      <c r="N84" s="16">
        <f>'[3]04'!O86</f>
        <v>0</v>
      </c>
      <c r="O84" s="17">
        <f t="shared" si="60"/>
        <v>312.21600000000001</v>
      </c>
      <c r="P84" s="18">
        <f>frq!C84</f>
        <v>1</v>
      </c>
      <c r="Q84" s="15">
        <f t="shared" si="33"/>
        <v>312.21600000000001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312.21600000000001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248.21600000000001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248.21600000000001</v>
      </c>
      <c r="AT84" s="8">
        <v>30.85</v>
      </c>
      <c r="AU84" s="8">
        <v>30.85</v>
      </c>
      <c r="AW84" s="198">
        <v>32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32</v>
      </c>
      <c r="BD84" s="198">
        <v>32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32</v>
      </c>
      <c r="BL84" s="8">
        <f t="shared" si="53"/>
        <v>30.85</v>
      </c>
      <c r="BM84" s="8">
        <f t="shared" si="54"/>
        <v>30.85</v>
      </c>
      <c r="BN84" s="8">
        <f t="shared" si="55"/>
        <v>32</v>
      </c>
      <c r="BO84" s="8">
        <f t="shared" si="56"/>
        <v>32</v>
      </c>
      <c r="BP84" s="139">
        <f t="shared" si="57"/>
        <v>-1.1499999999999986</v>
      </c>
      <c r="BQ84" s="139">
        <f t="shared" si="58"/>
        <v>-1.1499999999999986</v>
      </c>
    </row>
    <row r="85" spans="1:69">
      <c r="A85" s="8" t="s">
        <v>127</v>
      </c>
      <c r="B85" s="15">
        <f>'[3]04'!B87</f>
        <v>320</v>
      </c>
      <c r="C85" s="16">
        <f>'[3]04'!C87</f>
        <v>0</v>
      </c>
      <c r="D85" s="16">
        <f>'[3]04'!D87</f>
        <v>0</v>
      </c>
      <c r="E85" s="16">
        <f>'[3]04'!E87</f>
        <v>0</v>
      </c>
      <c r="F85" s="16">
        <f>'[3]04'!F87</f>
        <v>980</v>
      </c>
      <c r="G85" s="16">
        <f>'[3]04'!G87</f>
        <v>30</v>
      </c>
      <c r="H85" s="17">
        <f t="shared" si="59"/>
        <v>1330</v>
      </c>
      <c r="I85" s="15">
        <f>'[3]04'!J87</f>
        <v>312.21600000000001</v>
      </c>
      <c r="J85" s="16">
        <f>'[3]04'!K87</f>
        <v>0</v>
      </c>
      <c r="K85" s="16">
        <f>'[3]04'!L87</f>
        <v>0</v>
      </c>
      <c r="L85" s="16">
        <f>'[3]04'!M87</f>
        <v>0</v>
      </c>
      <c r="M85" s="16">
        <f>'[3]04'!N87</f>
        <v>0</v>
      </c>
      <c r="N85" s="16">
        <f>'[3]04'!O87</f>
        <v>30</v>
      </c>
      <c r="O85" s="17">
        <f t="shared" si="60"/>
        <v>342.21600000000001</v>
      </c>
      <c r="P85" s="18">
        <f>frq!C85</f>
        <v>1</v>
      </c>
      <c r="Q85" s="15">
        <f t="shared" si="33"/>
        <v>312.21600000000001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30</v>
      </c>
      <c r="W85" s="17">
        <f t="shared" si="61"/>
        <v>342.21600000000001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248.21600000000001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30</v>
      </c>
      <c r="AR85" s="8">
        <f t="shared" si="50"/>
        <v>278.21600000000001</v>
      </c>
      <c r="AT85" s="8">
        <v>30.85</v>
      </c>
      <c r="AU85" s="8">
        <v>30.85</v>
      </c>
      <c r="AW85" s="198">
        <v>32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32</v>
      </c>
      <c r="BD85" s="198">
        <v>32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32</v>
      </c>
      <c r="BL85" s="8">
        <f t="shared" si="53"/>
        <v>30.85</v>
      </c>
      <c r="BM85" s="8">
        <f t="shared" si="54"/>
        <v>30.85</v>
      </c>
      <c r="BN85" s="8">
        <f t="shared" si="55"/>
        <v>32</v>
      </c>
      <c r="BO85" s="8">
        <f t="shared" si="56"/>
        <v>32</v>
      </c>
      <c r="BP85" s="139">
        <f t="shared" si="57"/>
        <v>-1.1499999999999986</v>
      </c>
      <c r="BQ85" s="139">
        <f t="shared" si="58"/>
        <v>-1.1499999999999986</v>
      </c>
    </row>
    <row r="86" spans="1:69">
      <c r="A86" s="8" t="s">
        <v>128</v>
      </c>
      <c r="B86" s="15">
        <f>'[3]04'!B88</f>
        <v>320</v>
      </c>
      <c r="C86" s="16">
        <f>'[3]04'!C88</f>
        <v>0</v>
      </c>
      <c r="D86" s="16">
        <f>'[3]04'!D88</f>
        <v>0</v>
      </c>
      <c r="E86" s="16">
        <f>'[3]04'!E88</f>
        <v>0</v>
      </c>
      <c r="F86" s="16">
        <f>'[3]04'!F88</f>
        <v>980</v>
      </c>
      <c r="G86" s="16">
        <f>'[3]04'!G88</f>
        <v>30</v>
      </c>
      <c r="H86" s="17">
        <f t="shared" si="59"/>
        <v>1330</v>
      </c>
      <c r="I86" s="15">
        <f>'[3]04'!J88</f>
        <v>302.21600000000001</v>
      </c>
      <c r="J86" s="16">
        <f>'[3]04'!K88</f>
        <v>0</v>
      </c>
      <c r="K86" s="16">
        <f>'[3]04'!L88</f>
        <v>0</v>
      </c>
      <c r="L86" s="16">
        <f>'[3]04'!M88</f>
        <v>0</v>
      </c>
      <c r="M86" s="16">
        <f>'[3]04'!N88</f>
        <v>0</v>
      </c>
      <c r="N86" s="16">
        <f>'[3]04'!O88</f>
        <v>30</v>
      </c>
      <c r="O86" s="17">
        <f t="shared" si="60"/>
        <v>332.21600000000001</v>
      </c>
      <c r="P86" s="18">
        <f>frq!C86</f>
        <v>1</v>
      </c>
      <c r="Q86" s="15">
        <f t="shared" si="33"/>
        <v>302.21600000000001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30</v>
      </c>
      <c r="W86" s="17">
        <f t="shared" si="61"/>
        <v>332.21600000000001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238.21600000000001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30</v>
      </c>
      <c r="AR86" s="8">
        <f t="shared" si="50"/>
        <v>268.21600000000001</v>
      </c>
      <c r="AT86" s="8">
        <v>30.85</v>
      </c>
      <c r="AU86" s="8">
        <v>30.85</v>
      </c>
      <c r="AW86" s="198">
        <v>32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32</v>
      </c>
      <c r="BD86" s="198">
        <v>32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32</v>
      </c>
      <c r="BL86" s="8">
        <f t="shared" si="53"/>
        <v>30.85</v>
      </c>
      <c r="BM86" s="8">
        <f t="shared" si="54"/>
        <v>30.85</v>
      </c>
      <c r="BN86" s="8">
        <f t="shared" si="55"/>
        <v>32</v>
      </c>
      <c r="BO86" s="8">
        <f t="shared" si="56"/>
        <v>32</v>
      </c>
      <c r="BP86" s="139">
        <f t="shared" si="57"/>
        <v>-1.1499999999999986</v>
      </c>
      <c r="BQ86" s="139">
        <f t="shared" si="58"/>
        <v>-1.1499999999999986</v>
      </c>
    </row>
    <row r="87" spans="1:69">
      <c r="A87" s="8" t="s">
        <v>129</v>
      </c>
      <c r="B87" s="15">
        <f>'[3]04'!B89</f>
        <v>320</v>
      </c>
      <c r="C87" s="16">
        <f>'[3]04'!C89</f>
        <v>0</v>
      </c>
      <c r="D87" s="16">
        <f>'[3]04'!D89</f>
        <v>0</v>
      </c>
      <c r="E87" s="16">
        <f>'[3]04'!E89</f>
        <v>0</v>
      </c>
      <c r="F87" s="16">
        <f>'[3]04'!F89</f>
        <v>980</v>
      </c>
      <c r="G87" s="16">
        <f>'[3]04'!G89</f>
        <v>30</v>
      </c>
      <c r="H87" s="17">
        <f t="shared" si="59"/>
        <v>1330</v>
      </c>
      <c r="I87" s="15">
        <f>'[3]04'!J89</f>
        <v>282.61</v>
      </c>
      <c r="J87" s="16">
        <f>'[3]04'!K89</f>
        <v>0</v>
      </c>
      <c r="K87" s="16">
        <f>'[3]04'!L89</f>
        <v>0</v>
      </c>
      <c r="L87" s="16">
        <f>'[3]04'!M89</f>
        <v>0</v>
      </c>
      <c r="M87" s="16">
        <f>'[3]04'!N89</f>
        <v>0</v>
      </c>
      <c r="N87" s="16">
        <f>'[3]04'!O89</f>
        <v>30</v>
      </c>
      <c r="O87" s="17">
        <f t="shared" si="60"/>
        <v>312.61</v>
      </c>
      <c r="P87" s="18">
        <f>frq!C87</f>
        <v>1</v>
      </c>
      <c r="Q87" s="15">
        <f t="shared" si="33"/>
        <v>282.61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30</v>
      </c>
      <c r="W87" s="17">
        <f t="shared" si="61"/>
        <v>312.61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218.61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30</v>
      </c>
      <c r="AR87" s="8">
        <f t="shared" si="50"/>
        <v>248.61</v>
      </c>
      <c r="AT87" s="8">
        <v>30.85</v>
      </c>
      <c r="AU87" s="8">
        <v>30.85</v>
      </c>
      <c r="AW87" s="198">
        <v>32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32</v>
      </c>
      <c r="BD87" s="198">
        <v>32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32</v>
      </c>
      <c r="BL87" s="8">
        <f t="shared" si="53"/>
        <v>30.85</v>
      </c>
      <c r="BM87" s="8">
        <f t="shared" si="54"/>
        <v>30.85</v>
      </c>
      <c r="BN87" s="8">
        <f t="shared" si="55"/>
        <v>32</v>
      </c>
      <c r="BO87" s="8">
        <f t="shared" si="56"/>
        <v>32</v>
      </c>
      <c r="BP87" s="139">
        <f t="shared" si="57"/>
        <v>-1.1499999999999986</v>
      </c>
      <c r="BQ87" s="139">
        <f t="shared" si="58"/>
        <v>-1.1499999999999986</v>
      </c>
    </row>
    <row r="88" spans="1:69">
      <c r="A88" s="8" t="s">
        <v>130</v>
      </c>
      <c r="B88" s="15">
        <f>'[3]04'!B90</f>
        <v>320</v>
      </c>
      <c r="C88" s="16">
        <f>'[3]04'!C90</f>
        <v>0</v>
      </c>
      <c r="D88" s="16">
        <f>'[3]04'!D90</f>
        <v>0</v>
      </c>
      <c r="E88" s="16">
        <f>'[3]04'!E90</f>
        <v>0</v>
      </c>
      <c r="F88" s="16">
        <f>'[3]04'!F90</f>
        <v>980</v>
      </c>
      <c r="G88" s="16">
        <f>'[3]04'!G90</f>
        <v>30</v>
      </c>
      <c r="H88" s="17">
        <f t="shared" si="59"/>
        <v>1330</v>
      </c>
      <c r="I88" s="15">
        <f>'[3]04'!J90</f>
        <v>282.61</v>
      </c>
      <c r="J88" s="16">
        <f>'[3]04'!K90</f>
        <v>0</v>
      </c>
      <c r="K88" s="16">
        <f>'[3]04'!L90</f>
        <v>0</v>
      </c>
      <c r="L88" s="16">
        <f>'[3]04'!M90</f>
        <v>0</v>
      </c>
      <c r="M88" s="16">
        <f>'[3]04'!N90</f>
        <v>0</v>
      </c>
      <c r="N88" s="16">
        <f>'[3]04'!O90</f>
        <v>30</v>
      </c>
      <c r="O88" s="17">
        <f t="shared" si="60"/>
        <v>312.61</v>
      </c>
      <c r="P88" s="18">
        <f>frq!C88</f>
        <v>1</v>
      </c>
      <c r="Q88" s="15">
        <f t="shared" si="33"/>
        <v>282.61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30</v>
      </c>
      <c r="W88" s="17">
        <f t="shared" si="61"/>
        <v>312.61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218.61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30</v>
      </c>
      <c r="AR88" s="8">
        <f t="shared" si="50"/>
        <v>248.61</v>
      </c>
      <c r="AT88" s="8">
        <v>30.85</v>
      </c>
      <c r="AU88" s="8">
        <v>30.85</v>
      </c>
      <c r="AW88" s="198">
        <v>32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32</v>
      </c>
      <c r="BD88" s="198">
        <v>32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32</v>
      </c>
      <c r="BL88" s="8">
        <f t="shared" si="53"/>
        <v>30.85</v>
      </c>
      <c r="BM88" s="8">
        <f t="shared" si="54"/>
        <v>30.85</v>
      </c>
      <c r="BN88" s="8">
        <f t="shared" si="55"/>
        <v>32</v>
      </c>
      <c r="BO88" s="8">
        <f t="shared" si="56"/>
        <v>32</v>
      </c>
      <c r="BP88" s="139">
        <f t="shared" si="57"/>
        <v>-1.1499999999999986</v>
      </c>
      <c r="BQ88" s="139">
        <f t="shared" si="58"/>
        <v>-1.1499999999999986</v>
      </c>
    </row>
    <row r="89" spans="1:69">
      <c r="A89" s="8" t="s">
        <v>131</v>
      </c>
      <c r="B89" s="15">
        <f>'[3]04'!B91</f>
        <v>320</v>
      </c>
      <c r="C89" s="16">
        <f>'[3]04'!C91</f>
        <v>0</v>
      </c>
      <c r="D89" s="16">
        <f>'[3]04'!D91</f>
        <v>0</v>
      </c>
      <c r="E89" s="16">
        <f>'[3]04'!E91</f>
        <v>0</v>
      </c>
      <c r="F89" s="16">
        <f>'[3]04'!F91</f>
        <v>980</v>
      </c>
      <c r="G89" s="16">
        <f>'[3]04'!G91</f>
        <v>30</v>
      </c>
      <c r="H89" s="17">
        <f t="shared" si="59"/>
        <v>1330</v>
      </c>
      <c r="I89" s="15">
        <f>'[3]04'!J91</f>
        <v>282.61</v>
      </c>
      <c r="J89" s="16">
        <f>'[3]04'!K91</f>
        <v>0</v>
      </c>
      <c r="K89" s="16">
        <f>'[3]04'!L91</f>
        <v>0</v>
      </c>
      <c r="L89" s="16">
        <f>'[3]04'!M91</f>
        <v>0</v>
      </c>
      <c r="M89" s="16">
        <f>'[3]04'!N91</f>
        <v>0</v>
      </c>
      <c r="N89" s="16">
        <f>'[3]04'!O91</f>
        <v>30</v>
      </c>
      <c r="O89" s="17">
        <f t="shared" si="60"/>
        <v>312.61</v>
      </c>
      <c r="P89" s="18">
        <f>frq!C89</f>
        <v>1</v>
      </c>
      <c r="Q89" s="15">
        <f t="shared" si="33"/>
        <v>282.61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30</v>
      </c>
      <c r="W89" s="17">
        <f t="shared" si="61"/>
        <v>312.61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218.61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30</v>
      </c>
      <c r="AR89" s="8">
        <f t="shared" si="50"/>
        <v>248.61</v>
      </c>
      <c r="AT89" s="8">
        <v>30.85</v>
      </c>
      <c r="AU89" s="8">
        <v>30.85</v>
      </c>
      <c r="AW89" s="198">
        <v>32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32</v>
      </c>
      <c r="BD89" s="198">
        <v>32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32</v>
      </c>
      <c r="BL89" s="8">
        <f t="shared" si="53"/>
        <v>30.85</v>
      </c>
      <c r="BM89" s="8">
        <f t="shared" si="54"/>
        <v>30.85</v>
      </c>
      <c r="BN89" s="8">
        <f t="shared" si="55"/>
        <v>32</v>
      </c>
      <c r="BO89" s="8">
        <f t="shared" si="56"/>
        <v>32</v>
      </c>
      <c r="BP89" s="139">
        <f t="shared" si="57"/>
        <v>-1.1499999999999986</v>
      </c>
      <c r="BQ89" s="139">
        <f t="shared" si="58"/>
        <v>-1.1499999999999986</v>
      </c>
    </row>
    <row r="90" spans="1:69">
      <c r="A90" s="8" t="s">
        <v>132</v>
      </c>
      <c r="B90" s="15">
        <f>'[3]04'!B92</f>
        <v>320</v>
      </c>
      <c r="C90" s="16">
        <f>'[3]04'!C92</f>
        <v>0</v>
      </c>
      <c r="D90" s="16">
        <f>'[3]04'!D92</f>
        <v>0</v>
      </c>
      <c r="E90" s="16">
        <f>'[3]04'!E92</f>
        <v>0</v>
      </c>
      <c r="F90" s="16">
        <f>'[3]04'!F92</f>
        <v>980</v>
      </c>
      <c r="G90" s="16">
        <f>'[3]04'!G92</f>
        <v>30</v>
      </c>
      <c r="H90" s="17">
        <f t="shared" si="59"/>
        <v>1330</v>
      </c>
      <c r="I90" s="15">
        <f>'[3]04'!J92</f>
        <v>282.61</v>
      </c>
      <c r="J90" s="16">
        <f>'[3]04'!K92</f>
        <v>0</v>
      </c>
      <c r="K90" s="16">
        <f>'[3]04'!L92</f>
        <v>0</v>
      </c>
      <c r="L90" s="16">
        <f>'[3]04'!M92</f>
        <v>0</v>
      </c>
      <c r="M90" s="16">
        <f>'[3]04'!N92</f>
        <v>0</v>
      </c>
      <c r="N90" s="16">
        <f>'[3]04'!O92</f>
        <v>30</v>
      </c>
      <c r="O90" s="17">
        <f t="shared" si="60"/>
        <v>312.61</v>
      </c>
      <c r="P90" s="18">
        <f>frq!C90</f>
        <v>1</v>
      </c>
      <c r="Q90" s="15">
        <f t="shared" si="33"/>
        <v>282.61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30</v>
      </c>
      <c r="W90" s="17">
        <f t="shared" si="61"/>
        <v>312.61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218.61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30</v>
      </c>
      <c r="AR90" s="8">
        <f t="shared" si="50"/>
        <v>248.61</v>
      </c>
      <c r="AT90" s="8">
        <v>30.85</v>
      </c>
      <c r="AU90" s="8">
        <v>30.85</v>
      </c>
      <c r="AW90" s="198">
        <v>32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32</v>
      </c>
      <c r="BD90" s="198">
        <v>32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32</v>
      </c>
      <c r="BL90" s="8">
        <f t="shared" si="53"/>
        <v>30.85</v>
      </c>
      <c r="BM90" s="8">
        <f t="shared" si="54"/>
        <v>30.85</v>
      </c>
      <c r="BN90" s="8">
        <f t="shared" si="55"/>
        <v>32</v>
      </c>
      <c r="BO90" s="8">
        <f t="shared" si="56"/>
        <v>32</v>
      </c>
      <c r="BP90" s="139">
        <f t="shared" si="57"/>
        <v>-1.1499999999999986</v>
      </c>
      <c r="BQ90" s="139">
        <f t="shared" si="58"/>
        <v>-1.1499999999999986</v>
      </c>
    </row>
    <row r="91" spans="1:69">
      <c r="A91" s="8" t="s">
        <v>133</v>
      </c>
      <c r="B91" s="15">
        <f>'[3]04'!B93</f>
        <v>320</v>
      </c>
      <c r="C91" s="16">
        <f>'[3]04'!C93</f>
        <v>0</v>
      </c>
      <c r="D91" s="16">
        <f>'[3]04'!D93</f>
        <v>0</v>
      </c>
      <c r="E91" s="16">
        <f>'[3]04'!E93</f>
        <v>0</v>
      </c>
      <c r="F91" s="16">
        <f>'[3]04'!F93</f>
        <v>980</v>
      </c>
      <c r="G91" s="16">
        <f>'[3]04'!G93</f>
        <v>30</v>
      </c>
      <c r="H91" s="17">
        <f t="shared" si="59"/>
        <v>1330</v>
      </c>
      <c r="I91" s="15">
        <f>'[3]04'!J93</f>
        <v>270</v>
      </c>
      <c r="J91" s="16">
        <f>'[3]04'!K93</f>
        <v>0</v>
      </c>
      <c r="K91" s="16">
        <f>'[3]04'!L93</f>
        <v>0</v>
      </c>
      <c r="L91" s="16">
        <f>'[3]04'!M93</f>
        <v>0</v>
      </c>
      <c r="M91" s="16">
        <f>'[3]04'!N93</f>
        <v>0</v>
      </c>
      <c r="N91" s="16">
        <f>'[3]04'!O93</f>
        <v>30</v>
      </c>
      <c r="O91" s="17">
        <f t="shared" si="60"/>
        <v>300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30</v>
      </c>
      <c r="W91" s="17">
        <f t="shared" si="61"/>
        <v>300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26.42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26.42</v>
      </c>
      <c r="AL91" s="8">
        <f t="shared" si="35"/>
        <v>211.57999999999998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30</v>
      </c>
      <c r="AR91" s="8">
        <f t="shared" si="50"/>
        <v>241.57999999999998</v>
      </c>
      <c r="AT91" s="8">
        <v>30.85</v>
      </c>
      <c r="AU91" s="8">
        <v>25.47</v>
      </c>
      <c r="AW91" s="198">
        <v>32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32</v>
      </c>
      <c r="BD91" s="198">
        <v>26.42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26.42</v>
      </c>
      <c r="BL91" s="8">
        <f t="shared" si="53"/>
        <v>30.85</v>
      </c>
      <c r="BM91" s="8">
        <f t="shared" si="54"/>
        <v>25.47</v>
      </c>
      <c r="BN91" s="8">
        <f t="shared" si="55"/>
        <v>32</v>
      </c>
      <c r="BO91" s="8">
        <f t="shared" si="56"/>
        <v>26.42</v>
      </c>
      <c r="BP91" s="139">
        <f t="shared" si="57"/>
        <v>-1.1499999999999986</v>
      </c>
      <c r="BQ91" s="139">
        <f t="shared" si="58"/>
        <v>-0.95000000000000284</v>
      </c>
    </row>
    <row r="92" spans="1:69">
      <c r="A92" s="8" t="s">
        <v>134</v>
      </c>
      <c r="B92" s="15">
        <f>'[3]04'!B94</f>
        <v>320</v>
      </c>
      <c r="C92" s="16">
        <f>'[3]04'!C94</f>
        <v>0</v>
      </c>
      <c r="D92" s="16">
        <f>'[3]04'!D94</f>
        <v>0</v>
      </c>
      <c r="E92" s="16">
        <f>'[3]04'!E94</f>
        <v>0</v>
      </c>
      <c r="F92" s="16">
        <f>'[3]04'!F94</f>
        <v>980</v>
      </c>
      <c r="G92" s="16">
        <f>'[3]04'!G94</f>
        <v>30</v>
      </c>
      <c r="H92" s="17">
        <f t="shared" si="59"/>
        <v>1330</v>
      </c>
      <c r="I92" s="15">
        <f>'[3]04'!J94</f>
        <v>270</v>
      </c>
      <c r="J92" s="16">
        <f>'[3]04'!K94</f>
        <v>0</v>
      </c>
      <c r="K92" s="16">
        <f>'[3]04'!L94</f>
        <v>0</v>
      </c>
      <c r="L92" s="16">
        <f>'[3]04'!M94</f>
        <v>0</v>
      </c>
      <c r="M92" s="16">
        <f>'[3]04'!N94</f>
        <v>0</v>
      </c>
      <c r="N92" s="16">
        <f>'[3]04'!O94</f>
        <v>30</v>
      </c>
      <c r="O92" s="17">
        <f t="shared" si="60"/>
        <v>300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30</v>
      </c>
      <c r="W92" s="17">
        <f t="shared" si="61"/>
        <v>300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26.42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26.42</v>
      </c>
      <c r="AL92" s="8">
        <f t="shared" si="35"/>
        <v>211.57999999999998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30</v>
      </c>
      <c r="AR92" s="8">
        <f t="shared" si="50"/>
        <v>241.57999999999998</v>
      </c>
      <c r="AT92" s="8">
        <v>30.85</v>
      </c>
      <c r="AU92" s="8">
        <v>25.47</v>
      </c>
      <c r="AW92" s="198">
        <v>32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32</v>
      </c>
      <c r="BD92" s="198">
        <v>26.42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26.42</v>
      </c>
      <c r="BL92" s="8">
        <f t="shared" si="53"/>
        <v>30.85</v>
      </c>
      <c r="BM92" s="8">
        <f t="shared" si="54"/>
        <v>25.47</v>
      </c>
      <c r="BN92" s="8">
        <f t="shared" si="55"/>
        <v>32</v>
      </c>
      <c r="BO92" s="8">
        <f t="shared" si="56"/>
        <v>26.42</v>
      </c>
      <c r="BP92" s="139">
        <f t="shared" si="57"/>
        <v>-1.1499999999999986</v>
      </c>
      <c r="BQ92" s="139">
        <f t="shared" si="58"/>
        <v>-0.95000000000000284</v>
      </c>
    </row>
    <row r="93" spans="1:69">
      <c r="A93" s="8" t="s">
        <v>135</v>
      </c>
      <c r="B93" s="15">
        <f>'[3]04'!B95</f>
        <v>320</v>
      </c>
      <c r="C93" s="16">
        <f>'[3]04'!C95</f>
        <v>0</v>
      </c>
      <c r="D93" s="16">
        <f>'[3]04'!D95</f>
        <v>0</v>
      </c>
      <c r="E93" s="16">
        <f>'[3]04'!E95</f>
        <v>0</v>
      </c>
      <c r="F93" s="16">
        <f>'[3]04'!F95</f>
        <v>980</v>
      </c>
      <c r="G93" s="16">
        <f>'[3]04'!G95</f>
        <v>30</v>
      </c>
      <c r="H93" s="17">
        <f t="shared" si="59"/>
        <v>1330</v>
      </c>
      <c r="I93" s="15">
        <f>'[3]04'!J95</f>
        <v>270</v>
      </c>
      <c r="J93" s="16">
        <f>'[3]04'!K95</f>
        <v>0</v>
      </c>
      <c r="K93" s="16">
        <f>'[3]04'!L95</f>
        <v>0</v>
      </c>
      <c r="L93" s="16">
        <f>'[3]04'!M95</f>
        <v>0</v>
      </c>
      <c r="M93" s="16">
        <f>'[3]04'!N95</f>
        <v>0</v>
      </c>
      <c r="N93" s="16">
        <f>'[3]04'!O95</f>
        <v>30</v>
      </c>
      <c r="O93" s="17">
        <f t="shared" si="60"/>
        <v>300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30</v>
      </c>
      <c r="W93" s="17">
        <f t="shared" si="61"/>
        <v>300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26.42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26.42</v>
      </c>
      <c r="AL93" s="8">
        <f t="shared" si="35"/>
        <v>211.57999999999998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30</v>
      </c>
      <c r="AR93" s="8">
        <f t="shared" si="50"/>
        <v>241.57999999999998</v>
      </c>
      <c r="AT93" s="8">
        <v>30.85</v>
      </c>
      <c r="AU93" s="8">
        <v>25.47</v>
      </c>
      <c r="AW93" s="198">
        <v>32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32</v>
      </c>
      <c r="BD93" s="198">
        <v>26.42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26.42</v>
      </c>
      <c r="BL93" s="8">
        <f t="shared" si="53"/>
        <v>30.85</v>
      </c>
      <c r="BM93" s="8">
        <f t="shared" si="54"/>
        <v>25.47</v>
      </c>
      <c r="BN93" s="8">
        <f t="shared" si="55"/>
        <v>32</v>
      </c>
      <c r="BO93" s="8">
        <f t="shared" si="56"/>
        <v>26.42</v>
      </c>
      <c r="BP93" s="139">
        <f t="shared" si="57"/>
        <v>-1.1499999999999986</v>
      </c>
      <c r="BQ93" s="139">
        <f t="shared" si="58"/>
        <v>-0.95000000000000284</v>
      </c>
    </row>
    <row r="94" spans="1:69">
      <c r="A94" s="8" t="s">
        <v>136</v>
      </c>
      <c r="B94" s="15">
        <f>'[3]04'!B96</f>
        <v>320</v>
      </c>
      <c r="C94" s="16">
        <f>'[3]04'!C96</f>
        <v>0</v>
      </c>
      <c r="D94" s="16">
        <f>'[3]04'!D96</f>
        <v>0</v>
      </c>
      <c r="E94" s="16">
        <f>'[3]04'!E96</f>
        <v>0</v>
      </c>
      <c r="F94" s="16">
        <f>'[3]04'!F96</f>
        <v>980</v>
      </c>
      <c r="G94" s="16">
        <f>'[3]04'!G96</f>
        <v>30</v>
      </c>
      <c r="H94" s="17">
        <f t="shared" si="59"/>
        <v>1330</v>
      </c>
      <c r="I94" s="15">
        <f>'[3]04'!J96</f>
        <v>270</v>
      </c>
      <c r="J94" s="16">
        <f>'[3]04'!K96</f>
        <v>0</v>
      </c>
      <c r="K94" s="16">
        <f>'[3]04'!L96</f>
        <v>0</v>
      </c>
      <c r="L94" s="16">
        <f>'[3]04'!M96</f>
        <v>0</v>
      </c>
      <c r="M94" s="16">
        <f>'[3]04'!N96</f>
        <v>0</v>
      </c>
      <c r="N94" s="16">
        <f>'[3]04'!O96</f>
        <v>30</v>
      </c>
      <c r="O94" s="17">
        <f t="shared" si="60"/>
        <v>300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30</v>
      </c>
      <c r="W94" s="17">
        <f t="shared" si="61"/>
        <v>300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26.42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26.42</v>
      </c>
      <c r="AL94" s="8">
        <f t="shared" si="35"/>
        <v>211.57999999999998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30</v>
      </c>
      <c r="AR94" s="8">
        <f t="shared" si="50"/>
        <v>241.57999999999998</v>
      </c>
      <c r="AT94" s="8">
        <v>30.85</v>
      </c>
      <c r="AU94" s="8">
        <v>25.47</v>
      </c>
      <c r="AW94" s="198">
        <v>32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32</v>
      </c>
      <c r="BD94" s="198">
        <v>26.42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26.42</v>
      </c>
      <c r="BL94" s="8">
        <f t="shared" si="53"/>
        <v>30.85</v>
      </c>
      <c r="BM94" s="8">
        <f t="shared" si="54"/>
        <v>25.47</v>
      </c>
      <c r="BN94" s="8">
        <f t="shared" si="55"/>
        <v>32</v>
      </c>
      <c r="BO94" s="8">
        <f t="shared" si="56"/>
        <v>26.42</v>
      </c>
      <c r="BP94" s="139">
        <f t="shared" si="57"/>
        <v>-1.1499999999999986</v>
      </c>
      <c r="BQ94" s="139">
        <f t="shared" si="58"/>
        <v>-0.95000000000000284</v>
      </c>
    </row>
    <row r="95" spans="1:69">
      <c r="A95" s="8" t="s">
        <v>137</v>
      </c>
      <c r="B95" s="15">
        <f>'[3]04'!B97</f>
        <v>320</v>
      </c>
      <c r="C95" s="16">
        <f>'[3]04'!C97</f>
        <v>0</v>
      </c>
      <c r="D95" s="16">
        <f>'[3]04'!D97</f>
        <v>0</v>
      </c>
      <c r="E95" s="16">
        <f>'[3]04'!E97</f>
        <v>0</v>
      </c>
      <c r="F95" s="16">
        <f>'[3]04'!F97</f>
        <v>980</v>
      </c>
      <c r="G95" s="16">
        <f>'[3]04'!G97</f>
        <v>30</v>
      </c>
      <c r="H95" s="17">
        <f t="shared" si="59"/>
        <v>1330</v>
      </c>
      <c r="I95" s="15">
        <f>'[3]04'!J97</f>
        <v>270</v>
      </c>
      <c r="J95" s="16">
        <f>'[3]04'!K97</f>
        <v>0</v>
      </c>
      <c r="K95" s="16">
        <f>'[3]04'!L97</f>
        <v>0</v>
      </c>
      <c r="L95" s="16">
        <f>'[3]04'!M97</f>
        <v>0</v>
      </c>
      <c r="M95" s="16">
        <f>'[3]04'!N97</f>
        <v>0</v>
      </c>
      <c r="N95" s="16">
        <f>'[3]04'!O97</f>
        <v>30</v>
      </c>
      <c r="O95" s="17">
        <f t="shared" si="60"/>
        <v>300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30</v>
      </c>
      <c r="W95" s="17">
        <f t="shared" si="61"/>
        <v>300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30</v>
      </c>
      <c r="AR95" s="8">
        <f t="shared" si="50"/>
        <v>246.01999999999998</v>
      </c>
      <c r="AT95" s="8">
        <v>26.02</v>
      </c>
      <c r="AU95" s="8">
        <v>26.02</v>
      </c>
      <c r="AW95" s="198">
        <v>26.99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26.99</v>
      </c>
      <c r="BD95" s="198">
        <v>26.99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26.99</v>
      </c>
      <c r="BL95" s="8">
        <f t="shared" si="53"/>
        <v>26.02</v>
      </c>
      <c r="BM95" s="8">
        <f t="shared" si="54"/>
        <v>26.02</v>
      </c>
      <c r="BN95" s="8">
        <f t="shared" si="55"/>
        <v>26.99</v>
      </c>
      <c r="BO95" s="8">
        <f t="shared" si="56"/>
        <v>26.99</v>
      </c>
      <c r="BP95" s="139">
        <f t="shared" si="57"/>
        <v>-0.96999999999999886</v>
      </c>
      <c r="BQ95" s="139">
        <f t="shared" si="58"/>
        <v>-0.96999999999999886</v>
      </c>
    </row>
    <row r="96" spans="1:69">
      <c r="A96" s="8" t="s">
        <v>138</v>
      </c>
      <c r="B96" s="15">
        <f>'[3]04'!B98</f>
        <v>320</v>
      </c>
      <c r="C96" s="16">
        <f>'[3]04'!C98</f>
        <v>0</v>
      </c>
      <c r="D96" s="16">
        <f>'[3]04'!D98</f>
        <v>0</v>
      </c>
      <c r="E96" s="16">
        <f>'[3]04'!E98</f>
        <v>0</v>
      </c>
      <c r="F96" s="16">
        <f>'[3]04'!F98</f>
        <v>980</v>
      </c>
      <c r="G96" s="16">
        <f>'[3]04'!G98</f>
        <v>30</v>
      </c>
      <c r="H96" s="17">
        <f t="shared" si="59"/>
        <v>1330</v>
      </c>
      <c r="I96" s="15">
        <f>'[3]04'!J98</f>
        <v>270</v>
      </c>
      <c r="J96" s="16">
        <f>'[3]04'!K98</f>
        <v>0</v>
      </c>
      <c r="K96" s="16">
        <f>'[3]04'!L98</f>
        <v>0</v>
      </c>
      <c r="L96" s="16">
        <f>'[3]04'!M98</f>
        <v>0</v>
      </c>
      <c r="M96" s="16">
        <f>'[3]04'!N98</f>
        <v>0</v>
      </c>
      <c r="N96" s="16">
        <f>'[3]04'!O98</f>
        <v>30</v>
      </c>
      <c r="O96" s="17">
        <f t="shared" si="60"/>
        <v>300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30</v>
      </c>
      <c r="W96" s="17">
        <f t="shared" si="61"/>
        <v>300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30</v>
      </c>
      <c r="AR96" s="8">
        <f t="shared" si="50"/>
        <v>246.01999999999998</v>
      </c>
      <c r="AT96" s="8">
        <v>26.02</v>
      </c>
      <c r="AU96" s="8">
        <v>26.02</v>
      </c>
      <c r="AW96" s="198">
        <v>26.99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26.99</v>
      </c>
      <c r="BD96" s="198">
        <v>26.99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26.99</v>
      </c>
      <c r="BL96" s="8">
        <f t="shared" si="53"/>
        <v>26.02</v>
      </c>
      <c r="BM96" s="8">
        <f t="shared" si="54"/>
        <v>26.02</v>
      </c>
      <c r="BN96" s="8">
        <f t="shared" si="55"/>
        <v>26.99</v>
      </c>
      <c r="BO96" s="8">
        <f t="shared" si="56"/>
        <v>26.99</v>
      </c>
      <c r="BP96" s="139">
        <f t="shared" si="57"/>
        <v>-0.96999999999999886</v>
      </c>
      <c r="BQ96" s="139">
        <f t="shared" si="58"/>
        <v>-0.96999999999999886</v>
      </c>
    </row>
    <row r="97" spans="1:69">
      <c r="A97" s="8" t="s">
        <v>139</v>
      </c>
      <c r="B97" s="15">
        <f>'[3]04'!B99</f>
        <v>320</v>
      </c>
      <c r="C97" s="16">
        <f>'[3]04'!C99</f>
        <v>0</v>
      </c>
      <c r="D97" s="16">
        <f>'[3]04'!D99</f>
        <v>0</v>
      </c>
      <c r="E97" s="16">
        <f>'[3]04'!E99</f>
        <v>0</v>
      </c>
      <c r="F97" s="16">
        <f>'[3]04'!F99</f>
        <v>980</v>
      </c>
      <c r="G97" s="16">
        <f>'[3]04'!G99</f>
        <v>30</v>
      </c>
      <c r="H97" s="17">
        <f t="shared" si="59"/>
        <v>1330</v>
      </c>
      <c r="I97" s="15">
        <f>'[3]04'!J99</f>
        <v>270</v>
      </c>
      <c r="J97" s="16">
        <f>'[3]04'!K99</f>
        <v>0</v>
      </c>
      <c r="K97" s="16">
        <f>'[3]04'!L99</f>
        <v>0</v>
      </c>
      <c r="L97" s="16">
        <f>'[3]04'!M99</f>
        <v>0</v>
      </c>
      <c r="M97" s="16">
        <f>'[3]04'!N99</f>
        <v>0</v>
      </c>
      <c r="N97" s="16">
        <f>'[3]04'!O99</f>
        <v>30</v>
      </c>
      <c r="O97" s="17">
        <f t="shared" si="60"/>
        <v>300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30</v>
      </c>
      <c r="W97" s="17">
        <f t="shared" si="61"/>
        <v>300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30</v>
      </c>
      <c r="AR97" s="8">
        <f t="shared" si="50"/>
        <v>246.01999999999998</v>
      </c>
      <c r="AT97" s="8">
        <v>26.02</v>
      </c>
      <c r="AU97" s="8">
        <v>26.02</v>
      </c>
      <c r="AW97" s="198">
        <v>26.99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26.99</v>
      </c>
      <c r="BD97" s="198">
        <v>26.99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26.99</v>
      </c>
      <c r="BL97" s="8">
        <f t="shared" si="53"/>
        <v>26.02</v>
      </c>
      <c r="BM97" s="8">
        <f t="shared" si="54"/>
        <v>26.02</v>
      </c>
      <c r="BN97" s="8">
        <f t="shared" si="55"/>
        <v>26.99</v>
      </c>
      <c r="BO97" s="8">
        <f t="shared" si="56"/>
        <v>26.99</v>
      </c>
      <c r="BP97" s="139">
        <f t="shared" si="57"/>
        <v>-0.96999999999999886</v>
      </c>
      <c r="BQ97" s="139">
        <f t="shared" si="58"/>
        <v>-0.96999999999999886</v>
      </c>
    </row>
    <row r="98" spans="1:69">
      <c r="A98" s="8" t="s">
        <v>140</v>
      </c>
      <c r="B98" s="15">
        <f>'[3]04'!B100</f>
        <v>320</v>
      </c>
      <c r="C98" s="16">
        <f>'[3]04'!C100</f>
        <v>0</v>
      </c>
      <c r="D98" s="16">
        <f>'[3]04'!D100</f>
        <v>0</v>
      </c>
      <c r="E98" s="16">
        <f>'[3]04'!E100</f>
        <v>0</v>
      </c>
      <c r="F98" s="16">
        <f>'[3]04'!F100</f>
        <v>980</v>
      </c>
      <c r="G98" s="16">
        <f>'[3]04'!G100</f>
        <v>30</v>
      </c>
      <c r="H98" s="17">
        <f t="shared" si="59"/>
        <v>1330</v>
      </c>
      <c r="I98" s="15">
        <f>'[3]04'!J100</f>
        <v>270</v>
      </c>
      <c r="J98" s="16">
        <f>'[3]04'!K100</f>
        <v>0</v>
      </c>
      <c r="K98" s="16">
        <f>'[3]04'!L100</f>
        <v>0</v>
      </c>
      <c r="L98" s="16">
        <f>'[3]04'!M100</f>
        <v>0</v>
      </c>
      <c r="M98" s="16">
        <f>'[3]04'!N100</f>
        <v>0</v>
      </c>
      <c r="N98" s="16">
        <f>'[3]04'!O100</f>
        <v>30</v>
      </c>
      <c r="O98" s="17">
        <f t="shared" si="60"/>
        <v>300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30</v>
      </c>
      <c r="W98" s="17">
        <f t="shared" si="61"/>
        <v>300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30</v>
      </c>
      <c r="AR98" s="8">
        <f t="shared" si="50"/>
        <v>246.01999999999998</v>
      </c>
      <c r="AT98" s="8">
        <v>26.02</v>
      </c>
      <c r="AU98" s="8">
        <v>26.02</v>
      </c>
      <c r="AW98" s="198">
        <v>26.99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26.99</v>
      </c>
      <c r="BD98" s="198">
        <v>26.99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26.99</v>
      </c>
      <c r="BL98" s="8">
        <f t="shared" si="53"/>
        <v>26.02</v>
      </c>
      <c r="BM98" s="8">
        <f t="shared" si="54"/>
        <v>26.02</v>
      </c>
      <c r="BN98" s="8">
        <f t="shared" si="55"/>
        <v>26.99</v>
      </c>
      <c r="BO98" s="8">
        <f t="shared" si="56"/>
        <v>26.99</v>
      </c>
      <c r="BP98" s="139">
        <f t="shared" si="57"/>
        <v>-0.96999999999999886</v>
      </c>
      <c r="BQ98" s="139">
        <f t="shared" si="58"/>
        <v>-0.96999999999999886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24.015000000000001</v>
      </c>
      <c r="G99" s="15">
        <f t="shared" si="62"/>
        <v>0.105</v>
      </c>
      <c r="H99" s="15">
        <f t="shared" si="62"/>
        <v>31.8</v>
      </c>
      <c r="I99" s="15">
        <f t="shared" si="62"/>
        <v>6.9514585000000002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0.105</v>
      </c>
      <c r="O99" s="15">
        <f t="shared" si="62"/>
        <v>7.0564585000000006</v>
      </c>
      <c r="P99" s="15">
        <f t="shared" si="62"/>
        <v>2.4E-2</v>
      </c>
      <c r="Q99" s="15">
        <f t="shared" si="62"/>
        <v>6.9514585000000002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0.105</v>
      </c>
      <c r="W99" s="15">
        <f t="shared" si="62"/>
        <v>7.0564585000000006</v>
      </c>
      <c r="X99" s="15">
        <f t="shared" si="62"/>
        <v>0.72917999999999983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0.72917999999999983</v>
      </c>
      <c r="AE99" s="15">
        <f t="shared" si="62"/>
        <v>0.72359999999999991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0.72359999999999991</v>
      </c>
      <c r="AL99" s="15">
        <f t="shared" si="62"/>
        <v>5.498678500000004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0.105</v>
      </c>
      <c r="AR99" s="15">
        <f t="shared" si="62"/>
        <v>5.6036785000000036</v>
      </c>
      <c r="AS99" s="15">
        <f t="shared" si="62"/>
        <v>0</v>
      </c>
      <c r="AT99" s="15">
        <f t="shared" si="62"/>
        <v>0.70298999999999867</v>
      </c>
      <c r="AU99" s="15">
        <f t="shared" si="62"/>
        <v>0.69760999999999851</v>
      </c>
      <c r="AV99" s="15">
        <f t="shared" si="62"/>
        <v>0</v>
      </c>
      <c r="AW99" s="15">
        <f t="shared" si="62"/>
        <v>0.72917999999999983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0.72917999999999983</v>
      </c>
      <c r="BD99" s="15">
        <f t="shared" si="62"/>
        <v>0.72359999999999991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0.72359999999999991</v>
      </c>
      <c r="BK99" s="15"/>
      <c r="BL99" s="15">
        <f t="shared" si="63"/>
        <v>0.70298999999999867</v>
      </c>
      <c r="BM99" s="15">
        <f t="shared" si="63"/>
        <v>0.69760999999999851</v>
      </c>
      <c r="BN99" s="15">
        <f t="shared" si="63"/>
        <v>0.72917999999999983</v>
      </c>
      <c r="BO99" s="15">
        <f t="shared" si="63"/>
        <v>0.72359999999999991</v>
      </c>
      <c r="BP99" s="15">
        <f t="shared" si="63"/>
        <v>-2.6189999999999977E-2</v>
      </c>
      <c r="BQ99" s="15">
        <f t="shared" si="63"/>
        <v>-2.5989999999999975E-2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45295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45295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45295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31.6</v>
      </c>
      <c r="E3">
        <f>GT!N3</f>
        <v>0</v>
      </c>
      <c r="F3">
        <f>B3+C3</f>
        <v>72</v>
      </c>
      <c r="G3">
        <f>D3+E3-X3</f>
        <v>31.6</v>
      </c>
      <c r="H3" s="112"/>
      <c r="I3">
        <f>BRPL_EOD!AA3+BRPL_EOD!AB3</f>
        <v>10.45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31.53</v>
      </c>
      <c r="O3" s="112">
        <f t="shared" ref="O3:O66" si="1">G3-N3</f>
        <v>7.0000000000000284E-2</v>
      </c>
      <c r="P3">
        <v>10.473200126863304</v>
      </c>
      <c r="Q3">
        <v>8.0177608626704728</v>
      </c>
      <c r="R3">
        <v>0</v>
      </c>
      <c r="S3">
        <v>2.0846178242943227</v>
      </c>
      <c r="T3">
        <v>11.024421186171899</v>
      </c>
      <c r="U3" s="114">
        <f t="shared" ref="U3:U66" si="2">SUM(P3:T3)</f>
        <v>31.599999999999998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31.6</v>
      </c>
      <c r="E4">
        <f>GT!N4</f>
        <v>0</v>
      </c>
      <c r="F4">
        <f t="shared" ref="F4:F67" si="4">B4+C4</f>
        <v>72</v>
      </c>
      <c r="G4">
        <f t="shared" ref="G4:G67" si="5">D4+E4-X4</f>
        <v>31.6</v>
      </c>
      <c r="H4" s="112"/>
      <c r="I4">
        <f>BRPL_EOD!AA4+BRPL_EOD!AB4</f>
        <v>10.45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31.53</v>
      </c>
      <c r="O4" s="112">
        <f t="shared" si="1"/>
        <v>7.0000000000000284E-2</v>
      </c>
      <c r="P4">
        <v>10.473200126863304</v>
      </c>
      <c r="Q4">
        <v>8.0177608626704728</v>
      </c>
      <c r="R4">
        <v>0</v>
      </c>
      <c r="S4">
        <v>2.0846178242943227</v>
      </c>
      <c r="T4">
        <v>11.024421186171899</v>
      </c>
      <c r="U4" s="114">
        <f t="shared" si="2"/>
        <v>31.599999999999998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31.6</v>
      </c>
      <c r="E5">
        <f>GT!N5</f>
        <v>0</v>
      </c>
      <c r="F5">
        <f t="shared" si="4"/>
        <v>72</v>
      </c>
      <c r="G5">
        <f t="shared" si="5"/>
        <v>31.6</v>
      </c>
      <c r="H5" s="112"/>
      <c r="I5">
        <f>BRPL_EOD!AA5+BRPL_EOD!AB5</f>
        <v>10.45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31.53</v>
      </c>
      <c r="O5" s="112">
        <f t="shared" si="1"/>
        <v>7.0000000000000284E-2</v>
      </c>
      <c r="P5">
        <v>10.473200126863304</v>
      </c>
      <c r="Q5">
        <v>8.0177608626704728</v>
      </c>
      <c r="R5">
        <v>0</v>
      </c>
      <c r="S5">
        <v>2.0846178242943227</v>
      </c>
      <c r="T5">
        <v>11.024421186171899</v>
      </c>
      <c r="U5" s="114">
        <f t="shared" si="2"/>
        <v>31.599999999999998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31.6</v>
      </c>
      <c r="E6">
        <f>GT!N6</f>
        <v>0</v>
      </c>
      <c r="F6">
        <f t="shared" si="4"/>
        <v>72</v>
      </c>
      <c r="G6">
        <f t="shared" si="5"/>
        <v>31.6</v>
      </c>
      <c r="H6" s="112"/>
      <c r="I6">
        <f>BRPL_EOD!AA6+BRPL_EOD!AB6</f>
        <v>10.45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31.53</v>
      </c>
      <c r="O6" s="112">
        <f t="shared" si="1"/>
        <v>7.0000000000000284E-2</v>
      </c>
      <c r="P6">
        <v>10.473200126863304</v>
      </c>
      <c r="Q6">
        <v>8.0177608626704728</v>
      </c>
      <c r="R6">
        <v>0</v>
      </c>
      <c r="S6">
        <v>2.0846178242943227</v>
      </c>
      <c r="T6">
        <v>11.024421186171899</v>
      </c>
      <c r="U6" s="114">
        <f t="shared" si="2"/>
        <v>31.599999999999998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31.6</v>
      </c>
      <c r="E7">
        <f>GT!N7</f>
        <v>0</v>
      </c>
      <c r="F7">
        <f t="shared" si="4"/>
        <v>72</v>
      </c>
      <c r="G7">
        <f t="shared" si="5"/>
        <v>31.6</v>
      </c>
      <c r="H7" s="112"/>
      <c r="I7">
        <f>BRPL_EOD!AA7+BRPL_EOD!AB7</f>
        <v>10.45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31.53</v>
      </c>
      <c r="O7" s="112">
        <f t="shared" si="1"/>
        <v>7.0000000000000284E-2</v>
      </c>
      <c r="P7">
        <v>10.473200126863304</v>
      </c>
      <c r="Q7">
        <v>8.0177608626704728</v>
      </c>
      <c r="R7">
        <v>0</v>
      </c>
      <c r="S7">
        <v>2.0846178242943227</v>
      </c>
      <c r="T7">
        <v>11.024421186171899</v>
      </c>
      <c r="U7" s="114">
        <f t="shared" si="2"/>
        <v>31.599999999999998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31.6</v>
      </c>
      <c r="E8">
        <f>GT!N8</f>
        <v>0</v>
      </c>
      <c r="F8">
        <f t="shared" si="4"/>
        <v>72</v>
      </c>
      <c r="G8">
        <f t="shared" si="5"/>
        <v>31.6</v>
      </c>
      <c r="H8" s="112"/>
      <c r="I8">
        <f>BRPL_EOD!AA8+BRPL_EOD!AB8</f>
        <v>10.45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31.53</v>
      </c>
      <c r="O8" s="112">
        <f t="shared" si="1"/>
        <v>7.0000000000000284E-2</v>
      </c>
      <c r="P8">
        <v>10.473200126863304</v>
      </c>
      <c r="Q8">
        <v>8.0177608626704728</v>
      </c>
      <c r="R8">
        <v>0</v>
      </c>
      <c r="S8">
        <v>2.0846178242943227</v>
      </c>
      <c r="T8">
        <v>11.024421186171899</v>
      </c>
      <c r="U8" s="114">
        <f t="shared" si="2"/>
        <v>31.599999999999998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31.6</v>
      </c>
      <c r="E9">
        <f>GT!N9</f>
        <v>0</v>
      </c>
      <c r="F9">
        <f t="shared" si="4"/>
        <v>72</v>
      </c>
      <c r="G9">
        <f t="shared" si="5"/>
        <v>31.6</v>
      </c>
      <c r="H9" s="112"/>
      <c r="I9">
        <f>BRPL_EOD!AA9+BRPL_EOD!AB9</f>
        <v>10.45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31.53</v>
      </c>
      <c r="O9" s="112">
        <f t="shared" si="1"/>
        <v>7.0000000000000284E-2</v>
      </c>
      <c r="P9">
        <v>10.473200126863304</v>
      </c>
      <c r="Q9">
        <v>8.0177608626704728</v>
      </c>
      <c r="R9">
        <v>0</v>
      </c>
      <c r="S9">
        <v>2.0846178242943227</v>
      </c>
      <c r="T9">
        <v>11.024421186171899</v>
      </c>
      <c r="U9" s="114">
        <f t="shared" si="2"/>
        <v>31.599999999999998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31.6</v>
      </c>
      <c r="E10">
        <f>GT!N10</f>
        <v>0</v>
      </c>
      <c r="F10">
        <f t="shared" si="4"/>
        <v>72</v>
      </c>
      <c r="G10">
        <f t="shared" si="5"/>
        <v>31.6</v>
      </c>
      <c r="H10" s="112"/>
      <c r="I10">
        <f>BRPL_EOD!AA10+BRPL_EOD!AB10</f>
        <v>10.45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31.53</v>
      </c>
      <c r="O10" s="112">
        <f t="shared" si="1"/>
        <v>7.0000000000000284E-2</v>
      </c>
      <c r="P10">
        <v>10.473200126863304</v>
      </c>
      <c r="Q10">
        <v>8.0177608626704728</v>
      </c>
      <c r="R10">
        <v>0</v>
      </c>
      <c r="S10">
        <v>2.0846178242943227</v>
      </c>
      <c r="T10">
        <v>11.024421186171899</v>
      </c>
      <c r="U10" s="114">
        <f t="shared" si="2"/>
        <v>31.599999999999998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31.6</v>
      </c>
      <c r="E11">
        <f>GT!N11</f>
        <v>0</v>
      </c>
      <c r="F11">
        <f t="shared" si="4"/>
        <v>72</v>
      </c>
      <c r="G11">
        <f t="shared" si="5"/>
        <v>31.6</v>
      </c>
      <c r="H11" s="112"/>
      <c r="I11">
        <f>BRPL_EOD!AA11+BRPL_EOD!AB11</f>
        <v>10.45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31.53</v>
      </c>
      <c r="O11" s="112">
        <f t="shared" si="1"/>
        <v>7.0000000000000284E-2</v>
      </c>
      <c r="P11">
        <v>10.473200126863304</v>
      </c>
      <c r="Q11">
        <v>8.0177608626704728</v>
      </c>
      <c r="R11">
        <v>0</v>
      </c>
      <c r="S11">
        <v>2.0846178242943227</v>
      </c>
      <c r="T11">
        <v>11.024421186171899</v>
      </c>
      <c r="U11" s="114">
        <f t="shared" si="2"/>
        <v>31.599999999999998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31.6</v>
      </c>
      <c r="E12">
        <f>GT!N12</f>
        <v>0</v>
      </c>
      <c r="F12">
        <f t="shared" si="4"/>
        <v>72</v>
      </c>
      <c r="G12">
        <f t="shared" si="5"/>
        <v>31.6</v>
      </c>
      <c r="H12" s="112"/>
      <c r="I12">
        <f>BRPL_EOD!AA12+BRPL_EOD!AB12</f>
        <v>10.45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31.53</v>
      </c>
      <c r="O12" s="112">
        <f t="shared" si="1"/>
        <v>7.0000000000000284E-2</v>
      </c>
      <c r="P12">
        <v>10.473200126863304</v>
      </c>
      <c r="Q12">
        <v>8.0177608626704728</v>
      </c>
      <c r="R12">
        <v>0</v>
      </c>
      <c r="S12">
        <v>2.0846178242943227</v>
      </c>
      <c r="T12">
        <v>11.024421186171899</v>
      </c>
      <c r="U12" s="114">
        <f t="shared" si="2"/>
        <v>31.599999999999998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31.6</v>
      </c>
      <c r="E13">
        <f>GT!N13</f>
        <v>0</v>
      </c>
      <c r="F13">
        <f t="shared" si="4"/>
        <v>72</v>
      </c>
      <c r="G13">
        <f t="shared" si="5"/>
        <v>31.6</v>
      </c>
      <c r="H13" s="112"/>
      <c r="I13">
        <f>BRPL_EOD!AA13+BRPL_EOD!AB13</f>
        <v>13.07</v>
      </c>
      <c r="J13">
        <f>BYPL_EOD!AA13+BYPL_EOD!AB13</f>
        <v>7.16</v>
      </c>
      <c r="K13">
        <f>MES_EOD!AA13+MES_EOD!AB13</f>
        <v>0</v>
      </c>
      <c r="L13">
        <f>NDMC_EOD!AA13+NDMC_EOD!AB13</f>
        <v>2.08</v>
      </c>
      <c r="M13">
        <f>TPDDL_EOD!AA13+TPDDL_EOD!AB13</f>
        <v>9.34</v>
      </c>
      <c r="N13">
        <f t="shared" si="0"/>
        <v>31.650000000000002</v>
      </c>
      <c r="O13" s="112">
        <f t="shared" si="1"/>
        <v>-5.0000000000000711E-2</v>
      </c>
      <c r="P13">
        <v>13.049352290679305</v>
      </c>
      <c r="Q13">
        <v>7.1486887835703001</v>
      </c>
      <c r="R13">
        <v>0</v>
      </c>
      <c r="S13">
        <v>2.0767140600315956</v>
      </c>
      <c r="T13">
        <v>9.3252448657187994</v>
      </c>
      <c r="U13" s="114">
        <f t="shared" si="2"/>
        <v>31.6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31.6</v>
      </c>
      <c r="E14">
        <f>GT!N14</f>
        <v>0</v>
      </c>
      <c r="F14">
        <f t="shared" si="4"/>
        <v>72</v>
      </c>
      <c r="G14">
        <f t="shared" si="5"/>
        <v>31.6</v>
      </c>
      <c r="H14" s="112"/>
      <c r="I14">
        <f>BRPL_EOD!AA14+BRPL_EOD!AB14</f>
        <v>13.07</v>
      </c>
      <c r="J14">
        <f>BYPL_EOD!AA14+BYPL_EOD!AB14</f>
        <v>7.16</v>
      </c>
      <c r="K14">
        <f>MES_EOD!AA14+MES_EOD!AB14</f>
        <v>0</v>
      </c>
      <c r="L14">
        <f>NDMC_EOD!AA14+NDMC_EOD!AB14</f>
        <v>2.08</v>
      </c>
      <c r="M14">
        <f>TPDDL_EOD!AA14+TPDDL_EOD!AB14</f>
        <v>9.34</v>
      </c>
      <c r="N14">
        <f t="shared" si="0"/>
        <v>31.650000000000002</v>
      </c>
      <c r="O14" s="112">
        <f t="shared" si="1"/>
        <v>-5.0000000000000711E-2</v>
      </c>
      <c r="P14">
        <v>13.049352290679305</v>
      </c>
      <c r="Q14">
        <v>7.1486887835703001</v>
      </c>
      <c r="R14">
        <v>0</v>
      </c>
      <c r="S14">
        <v>2.0767140600315956</v>
      </c>
      <c r="T14">
        <v>9.3252448657187994</v>
      </c>
      <c r="U14" s="114">
        <f t="shared" si="2"/>
        <v>31.6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31.6</v>
      </c>
      <c r="E15">
        <f>GT!N15</f>
        <v>0</v>
      </c>
      <c r="F15">
        <f t="shared" si="4"/>
        <v>72</v>
      </c>
      <c r="G15">
        <f t="shared" si="5"/>
        <v>31.6</v>
      </c>
      <c r="H15" s="112"/>
      <c r="I15">
        <f>BRPL_EOD!AA15+BRPL_EOD!AB15</f>
        <v>13.07</v>
      </c>
      <c r="J15">
        <f>BYPL_EOD!AA15+BYPL_EOD!AB15</f>
        <v>7.16</v>
      </c>
      <c r="K15">
        <f>MES_EOD!AA15+MES_EOD!AB15</f>
        <v>0</v>
      </c>
      <c r="L15">
        <f>NDMC_EOD!AA15+NDMC_EOD!AB15</f>
        <v>2.08</v>
      </c>
      <c r="M15">
        <f>TPDDL_EOD!AA15+TPDDL_EOD!AB15</f>
        <v>9.34</v>
      </c>
      <c r="N15">
        <f t="shared" si="0"/>
        <v>31.650000000000002</v>
      </c>
      <c r="O15" s="112">
        <f t="shared" si="1"/>
        <v>-5.0000000000000711E-2</v>
      </c>
      <c r="P15">
        <v>13.049352290679305</v>
      </c>
      <c r="Q15">
        <v>7.1486887835703001</v>
      </c>
      <c r="R15">
        <v>0</v>
      </c>
      <c r="S15">
        <v>2.0767140600315956</v>
      </c>
      <c r="T15">
        <v>9.3252448657187994</v>
      </c>
      <c r="U15" s="114">
        <f t="shared" si="2"/>
        <v>31.6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31.6</v>
      </c>
      <c r="E16">
        <f>GT!N16</f>
        <v>0</v>
      </c>
      <c r="F16">
        <f t="shared" si="4"/>
        <v>72</v>
      </c>
      <c r="G16">
        <f t="shared" si="5"/>
        <v>31.6</v>
      </c>
      <c r="H16" s="112"/>
      <c r="I16">
        <f>BRPL_EOD!AA16+BRPL_EOD!AB16</f>
        <v>13.07</v>
      </c>
      <c r="J16">
        <f>BYPL_EOD!AA16+BYPL_EOD!AB16</f>
        <v>7.16</v>
      </c>
      <c r="K16">
        <f>MES_EOD!AA16+MES_EOD!AB16</f>
        <v>0</v>
      </c>
      <c r="L16">
        <f>NDMC_EOD!AA16+NDMC_EOD!AB16</f>
        <v>2.08</v>
      </c>
      <c r="M16">
        <f>TPDDL_EOD!AA16+TPDDL_EOD!AB16</f>
        <v>9.34</v>
      </c>
      <c r="N16">
        <f t="shared" si="0"/>
        <v>31.650000000000002</v>
      </c>
      <c r="O16" s="112">
        <f t="shared" si="1"/>
        <v>-5.0000000000000711E-2</v>
      </c>
      <c r="P16">
        <v>13.049352290679305</v>
      </c>
      <c r="Q16">
        <v>7.1486887835703001</v>
      </c>
      <c r="R16">
        <v>0</v>
      </c>
      <c r="S16">
        <v>2.0767140600315956</v>
      </c>
      <c r="T16">
        <v>9.3252448657187994</v>
      </c>
      <c r="U16" s="114">
        <f t="shared" si="2"/>
        <v>31.6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31.6</v>
      </c>
      <c r="E17">
        <f>GT!N17</f>
        <v>0</v>
      </c>
      <c r="F17">
        <f t="shared" si="4"/>
        <v>72</v>
      </c>
      <c r="G17">
        <f t="shared" si="5"/>
        <v>31.6</v>
      </c>
      <c r="H17" s="112"/>
      <c r="I17">
        <f>BRPL_EOD!AA17+BRPL_EOD!AB17</f>
        <v>13.07</v>
      </c>
      <c r="J17">
        <f>BYPL_EOD!AA17+BYPL_EOD!AB17</f>
        <v>7.16</v>
      </c>
      <c r="K17">
        <f>MES_EOD!AA17+MES_EOD!AB17</f>
        <v>0</v>
      </c>
      <c r="L17">
        <f>NDMC_EOD!AA17+NDMC_EOD!AB17</f>
        <v>2.08</v>
      </c>
      <c r="M17">
        <f>TPDDL_EOD!AA17+TPDDL_EOD!AB17</f>
        <v>9.34</v>
      </c>
      <c r="N17">
        <f t="shared" si="0"/>
        <v>31.650000000000002</v>
      </c>
      <c r="O17" s="112">
        <f t="shared" si="1"/>
        <v>-5.0000000000000711E-2</v>
      </c>
      <c r="P17">
        <v>13.049352290679305</v>
      </c>
      <c r="Q17">
        <v>7.1486887835703001</v>
      </c>
      <c r="R17">
        <v>0</v>
      </c>
      <c r="S17">
        <v>2.0767140600315956</v>
      </c>
      <c r="T17">
        <v>9.3252448657187994</v>
      </c>
      <c r="U17" s="114">
        <f t="shared" si="2"/>
        <v>31.6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31.6</v>
      </c>
      <c r="E18">
        <f>GT!N18</f>
        <v>0</v>
      </c>
      <c r="F18">
        <f t="shared" si="4"/>
        <v>72</v>
      </c>
      <c r="G18">
        <f t="shared" si="5"/>
        <v>31.6</v>
      </c>
      <c r="H18" s="112"/>
      <c r="I18">
        <f>BRPL_EOD!AA18+BRPL_EOD!AB18</f>
        <v>13.07</v>
      </c>
      <c r="J18">
        <f>BYPL_EOD!AA18+BYPL_EOD!AB18</f>
        <v>7.16</v>
      </c>
      <c r="K18">
        <f>MES_EOD!AA18+MES_EOD!AB18</f>
        <v>0</v>
      </c>
      <c r="L18">
        <f>NDMC_EOD!AA18+NDMC_EOD!AB18</f>
        <v>2.08</v>
      </c>
      <c r="M18">
        <f>TPDDL_EOD!AA18+TPDDL_EOD!AB18</f>
        <v>9.34</v>
      </c>
      <c r="N18">
        <f t="shared" si="0"/>
        <v>31.650000000000002</v>
      </c>
      <c r="O18" s="112">
        <f t="shared" si="1"/>
        <v>-5.0000000000000711E-2</v>
      </c>
      <c r="P18">
        <v>13.049352290679305</v>
      </c>
      <c r="Q18">
        <v>7.1486887835703001</v>
      </c>
      <c r="R18">
        <v>0</v>
      </c>
      <c r="S18">
        <v>2.0767140600315956</v>
      </c>
      <c r="T18">
        <v>9.3252448657187994</v>
      </c>
      <c r="U18" s="114">
        <f t="shared" si="2"/>
        <v>31.6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31.6</v>
      </c>
      <c r="E19">
        <f>GT!N19</f>
        <v>0</v>
      </c>
      <c r="F19">
        <f t="shared" si="4"/>
        <v>72</v>
      </c>
      <c r="G19">
        <f t="shared" si="5"/>
        <v>31.6</v>
      </c>
      <c r="H19" s="112"/>
      <c r="I19">
        <f>BRPL_EOD!AA19+BRPL_EOD!AB19</f>
        <v>13.07</v>
      </c>
      <c r="J19">
        <f>BYPL_EOD!AA19+BYPL_EOD!AB19</f>
        <v>7.16</v>
      </c>
      <c r="K19">
        <f>MES_EOD!AA19+MES_EOD!AB19</f>
        <v>0</v>
      </c>
      <c r="L19">
        <f>NDMC_EOD!AA19+NDMC_EOD!AB19</f>
        <v>2.08</v>
      </c>
      <c r="M19">
        <f>TPDDL_EOD!AA19+TPDDL_EOD!AB19</f>
        <v>9.34</v>
      </c>
      <c r="N19">
        <f t="shared" si="0"/>
        <v>31.650000000000002</v>
      </c>
      <c r="O19" s="112">
        <f t="shared" si="1"/>
        <v>-5.0000000000000711E-2</v>
      </c>
      <c r="P19">
        <v>13.049352290679305</v>
      </c>
      <c r="Q19">
        <v>7.1486887835703001</v>
      </c>
      <c r="R19">
        <v>0</v>
      </c>
      <c r="S19">
        <v>2.0767140600315956</v>
      </c>
      <c r="T19">
        <v>9.3252448657187994</v>
      </c>
      <c r="U19" s="114">
        <f t="shared" si="2"/>
        <v>31.6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31.6</v>
      </c>
      <c r="E20">
        <f>GT!N20</f>
        <v>0</v>
      </c>
      <c r="F20">
        <f t="shared" si="4"/>
        <v>72</v>
      </c>
      <c r="G20">
        <f t="shared" si="5"/>
        <v>31.6</v>
      </c>
      <c r="H20" s="112"/>
      <c r="I20">
        <f>BRPL_EOD!AA20+BRPL_EOD!AB20</f>
        <v>13.07</v>
      </c>
      <c r="J20">
        <f>BYPL_EOD!AA20+BYPL_EOD!AB20</f>
        <v>7.16</v>
      </c>
      <c r="K20">
        <f>MES_EOD!AA20+MES_EOD!AB20</f>
        <v>0</v>
      </c>
      <c r="L20">
        <f>NDMC_EOD!AA20+NDMC_EOD!AB20</f>
        <v>2.08</v>
      </c>
      <c r="M20">
        <f>TPDDL_EOD!AA20+TPDDL_EOD!AB20</f>
        <v>9.34</v>
      </c>
      <c r="N20">
        <f t="shared" si="0"/>
        <v>31.650000000000002</v>
      </c>
      <c r="O20" s="112">
        <f t="shared" si="1"/>
        <v>-5.0000000000000711E-2</v>
      </c>
      <c r="P20">
        <v>13.049352290679305</v>
      </c>
      <c r="Q20">
        <v>7.1486887835703001</v>
      </c>
      <c r="R20">
        <v>0</v>
      </c>
      <c r="S20">
        <v>2.0767140600315956</v>
      </c>
      <c r="T20">
        <v>9.3252448657187994</v>
      </c>
      <c r="U20" s="114">
        <f t="shared" si="2"/>
        <v>31.6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31.6</v>
      </c>
      <c r="E21">
        <f>GT!N21</f>
        <v>0</v>
      </c>
      <c r="F21">
        <f t="shared" si="4"/>
        <v>72</v>
      </c>
      <c r="G21">
        <f t="shared" si="5"/>
        <v>31.6</v>
      </c>
      <c r="H21" s="112"/>
      <c r="I21">
        <f>BRPL_EOD!AA21+BRPL_EOD!AB21</f>
        <v>13.07</v>
      </c>
      <c r="J21">
        <f>BYPL_EOD!AA21+BYPL_EOD!AB21</f>
        <v>7.16</v>
      </c>
      <c r="K21">
        <f>MES_EOD!AA21+MES_EOD!AB21</f>
        <v>0</v>
      </c>
      <c r="L21">
        <f>NDMC_EOD!AA21+NDMC_EOD!AB21</f>
        <v>2.08</v>
      </c>
      <c r="M21">
        <f>TPDDL_EOD!AA21+TPDDL_EOD!AB21</f>
        <v>9.34</v>
      </c>
      <c r="N21">
        <f t="shared" si="0"/>
        <v>31.650000000000002</v>
      </c>
      <c r="O21" s="112">
        <f t="shared" si="1"/>
        <v>-5.0000000000000711E-2</v>
      </c>
      <c r="P21">
        <v>13.049352290679305</v>
      </c>
      <c r="Q21">
        <v>7.1486887835703001</v>
      </c>
      <c r="R21">
        <v>0</v>
      </c>
      <c r="S21">
        <v>2.0767140600315956</v>
      </c>
      <c r="T21">
        <v>9.3252448657187994</v>
      </c>
      <c r="U21" s="114">
        <f t="shared" si="2"/>
        <v>31.6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31.6</v>
      </c>
      <c r="E22">
        <f>GT!N22</f>
        <v>0</v>
      </c>
      <c r="F22">
        <f t="shared" si="4"/>
        <v>72</v>
      </c>
      <c r="G22">
        <f t="shared" si="5"/>
        <v>31.6</v>
      </c>
      <c r="H22" s="112"/>
      <c r="I22">
        <f>BRPL_EOD!AA22+BRPL_EOD!AB22</f>
        <v>13.07</v>
      </c>
      <c r="J22">
        <f>BYPL_EOD!AA22+BYPL_EOD!AB22</f>
        <v>7.16</v>
      </c>
      <c r="K22">
        <f>MES_EOD!AA22+MES_EOD!AB22</f>
        <v>0</v>
      </c>
      <c r="L22">
        <f>NDMC_EOD!AA22+NDMC_EOD!AB22</f>
        <v>2.08</v>
      </c>
      <c r="M22">
        <f>TPDDL_EOD!AA22+TPDDL_EOD!AB22</f>
        <v>9.34</v>
      </c>
      <c r="N22">
        <f t="shared" si="0"/>
        <v>31.650000000000002</v>
      </c>
      <c r="O22" s="112">
        <f t="shared" si="1"/>
        <v>-5.0000000000000711E-2</v>
      </c>
      <c r="P22">
        <v>13.049352290679305</v>
      </c>
      <c r="Q22">
        <v>7.1486887835703001</v>
      </c>
      <c r="R22">
        <v>0</v>
      </c>
      <c r="S22">
        <v>2.0767140600315956</v>
      </c>
      <c r="T22">
        <v>9.3252448657187994</v>
      </c>
      <c r="U22" s="114">
        <f t="shared" si="2"/>
        <v>31.6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31.6</v>
      </c>
      <c r="E23">
        <f>GT!N23</f>
        <v>0</v>
      </c>
      <c r="F23">
        <f t="shared" si="4"/>
        <v>72</v>
      </c>
      <c r="G23">
        <f t="shared" si="5"/>
        <v>31.6</v>
      </c>
      <c r="H23" s="112"/>
      <c r="I23">
        <f>BRPL_EOD!AA23+BRPL_EOD!AB23</f>
        <v>13.07</v>
      </c>
      <c r="J23">
        <f>BYPL_EOD!AA23+BYPL_EOD!AB23</f>
        <v>7.16</v>
      </c>
      <c r="K23">
        <f>MES_EOD!AA23+MES_EOD!AB23</f>
        <v>0</v>
      </c>
      <c r="L23">
        <f>NDMC_EOD!AA23+NDMC_EOD!AB23</f>
        <v>2.08</v>
      </c>
      <c r="M23">
        <f>TPDDL_EOD!AA23+TPDDL_EOD!AB23</f>
        <v>9.34</v>
      </c>
      <c r="N23">
        <f t="shared" si="0"/>
        <v>31.650000000000002</v>
      </c>
      <c r="O23" s="112">
        <f t="shared" si="1"/>
        <v>-5.0000000000000711E-2</v>
      </c>
      <c r="P23">
        <v>13.049352290679305</v>
      </c>
      <c r="Q23">
        <v>7.1486887835703001</v>
      </c>
      <c r="R23">
        <v>0</v>
      </c>
      <c r="S23">
        <v>2.0767140600315956</v>
      </c>
      <c r="T23">
        <v>9.3252448657187994</v>
      </c>
      <c r="U23" s="114">
        <f t="shared" si="2"/>
        <v>31.6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31.6</v>
      </c>
      <c r="E24">
        <f>GT!N24</f>
        <v>0</v>
      </c>
      <c r="F24">
        <f t="shared" si="4"/>
        <v>72</v>
      </c>
      <c r="G24">
        <f t="shared" si="5"/>
        <v>31.6</v>
      </c>
      <c r="H24" s="112"/>
      <c r="I24">
        <f>BRPL_EOD!AA24+BRPL_EOD!AB24</f>
        <v>13.07</v>
      </c>
      <c r="J24">
        <f>BYPL_EOD!AA24+BYPL_EOD!AB24</f>
        <v>7.16</v>
      </c>
      <c r="K24">
        <f>MES_EOD!AA24+MES_EOD!AB24</f>
        <v>0</v>
      </c>
      <c r="L24">
        <f>NDMC_EOD!AA24+NDMC_EOD!AB24</f>
        <v>2.08</v>
      </c>
      <c r="M24">
        <f>TPDDL_EOD!AA24+TPDDL_EOD!AB24</f>
        <v>9.34</v>
      </c>
      <c r="N24">
        <f t="shared" si="0"/>
        <v>31.650000000000002</v>
      </c>
      <c r="O24" s="112">
        <f t="shared" si="1"/>
        <v>-5.0000000000000711E-2</v>
      </c>
      <c r="P24">
        <v>13.049352290679305</v>
      </c>
      <c r="Q24">
        <v>7.1486887835703001</v>
      </c>
      <c r="R24">
        <v>0</v>
      </c>
      <c r="S24">
        <v>2.0767140600315956</v>
      </c>
      <c r="T24">
        <v>9.3252448657187994</v>
      </c>
      <c r="U24" s="114">
        <f t="shared" si="2"/>
        <v>31.6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31.6</v>
      </c>
      <c r="E25">
        <f>GT!N25</f>
        <v>0</v>
      </c>
      <c r="F25">
        <f t="shared" si="4"/>
        <v>72</v>
      </c>
      <c r="G25">
        <f t="shared" si="5"/>
        <v>31.6</v>
      </c>
      <c r="H25" s="112"/>
      <c r="I25">
        <f>BRPL_EOD!AA25+BRPL_EOD!AB25</f>
        <v>13.07</v>
      </c>
      <c r="J25">
        <f>BYPL_EOD!AA25+BYPL_EOD!AB25</f>
        <v>7.16</v>
      </c>
      <c r="K25">
        <f>MES_EOD!AA25+MES_EOD!AB25</f>
        <v>0</v>
      </c>
      <c r="L25">
        <f>NDMC_EOD!AA25+NDMC_EOD!AB25</f>
        <v>2.08</v>
      </c>
      <c r="M25">
        <f>TPDDL_EOD!AA25+TPDDL_EOD!AB25</f>
        <v>9.34</v>
      </c>
      <c r="N25">
        <f t="shared" si="0"/>
        <v>31.650000000000002</v>
      </c>
      <c r="O25" s="112">
        <f t="shared" si="1"/>
        <v>-5.0000000000000711E-2</v>
      </c>
      <c r="P25">
        <v>13.049352290679305</v>
      </c>
      <c r="Q25">
        <v>7.1486887835703001</v>
      </c>
      <c r="R25">
        <v>0</v>
      </c>
      <c r="S25">
        <v>2.0767140600315956</v>
      </c>
      <c r="T25">
        <v>9.3252448657187994</v>
      </c>
      <c r="U25" s="114">
        <f t="shared" si="2"/>
        <v>31.6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31.6</v>
      </c>
      <c r="E26">
        <f>GT!N26</f>
        <v>0</v>
      </c>
      <c r="F26">
        <f t="shared" si="4"/>
        <v>72</v>
      </c>
      <c r="G26">
        <f t="shared" si="5"/>
        <v>31.6</v>
      </c>
      <c r="H26" s="112"/>
      <c r="I26">
        <f>BRPL_EOD!AA26+BRPL_EOD!AB26</f>
        <v>13.07</v>
      </c>
      <c r="J26">
        <f>BYPL_EOD!AA26+BYPL_EOD!AB26</f>
        <v>7.16</v>
      </c>
      <c r="K26">
        <f>MES_EOD!AA26+MES_EOD!AB26</f>
        <v>0</v>
      </c>
      <c r="L26">
        <f>NDMC_EOD!AA26+NDMC_EOD!AB26</f>
        <v>2.08</v>
      </c>
      <c r="M26">
        <f>TPDDL_EOD!AA26+TPDDL_EOD!AB26</f>
        <v>9.34</v>
      </c>
      <c r="N26">
        <f t="shared" si="0"/>
        <v>31.650000000000002</v>
      </c>
      <c r="O26" s="112">
        <f t="shared" si="1"/>
        <v>-5.0000000000000711E-2</v>
      </c>
      <c r="P26">
        <v>13.049352290679305</v>
      </c>
      <c r="Q26">
        <v>7.1486887835703001</v>
      </c>
      <c r="R26">
        <v>0</v>
      </c>
      <c r="S26">
        <v>2.0767140600315956</v>
      </c>
      <c r="T26">
        <v>9.3252448657187994</v>
      </c>
      <c r="U26" s="114">
        <f t="shared" si="2"/>
        <v>31.6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31.6</v>
      </c>
      <c r="E27">
        <f>GT!N27</f>
        <v>0</v>
      </c>
      <c r="F27">
        <f t="shared" si="4"/>
        <v>72</v>
      </c>
      <c r="G27">
        <f t="shared" si="5"/>
        <v>31.6</v>
      </c>
      <c r="H27" s="112"/>
      <c r="I27">
        <f>BRPL_EOD!AA27+BRPL_EOD!AB27</f>
        <v>13.07</v>
      </c>
      <c r="J27">
        <f>BYPL_EOD!AA27+BYPL_EOD!AB27</f>
        <v>7.16</v>
      </c>
      <c r="K27">
        <f>MES_EOD!AA27+MES_EOD!AB27</f>
        <v>0</v>
      </c>
      <c r="L27">
        <f>NDMC_EOD!AA27+NDMC_EOD!AB27</f>
        <v>2.08</v>
      </c>
      <c r="M27">
        <f>TPDDL_EOD!AA27+TPDDL_EOD!AB27</f>
        <v>9.34</v>
      </c>
      <c r="N27">
        <f t="shared" si="0"/>
        <v>31.650000000000002</v>
      </c>
      <c r="O27" s="112">
        <f t="shared" si="1"/>
        <v>-5.0000000000000711E-2</v>
      </c>
      <c r="P27">
        <v>13.049352290679305</v>
      </c>
      <c r="Q27">
        <v>7.1486887835703001</v>
      </c>
      <c r="R27">
        <v>0</v>
      </c>
      <c r="S27">
        <v>2.0767140600315956</v>
      </c>
      <c r="T27">
        <v>9.3252448657187994</v>
      </c>
      <c r="U27" s="114">
        <f t="shared" si="2"/>
        <v>31.6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31.6</v>
      </c>
      <c r="E28">
        <f>GT!N28</f>
        <v>0</v>
      </c>
      <c r="F28">
        <f t="shared" si="4"/>
        <v>72</v>
      </c>
      <c r="G28">
        <f t="shared" si="5"/>
        <v>31.6</v>
      </c>
      <c r="H28" s="112"/>
      <c r="I28">
        <f>BRPL_EOD!AA28+BRPL_EOD!AB28</f>
        <v>13.07</v>
      </c>
      <c r="J28">
        <f>BYPL_EOD!AA28+BYPL_EOD!AB28</f>
        <v>7.16</v>
      </c>
      <c r="K28">
        <f>MES_EOD!AA28+MES_EOD!AB28</f>
        <v>0</v>
      </c>
      <c r="L28">
        <f>NDMC_EOD!AA28+NDMC_EOD!AB28</f>
        <v>2.08</v>
      </c>
      <c r="M28">
        <f>TPDDL_EOD!AA28+TPDDL_EOD!AB28</f>
        <v>9.34</v>
      </c>
      <c r="N28">
        <f t="shared" si="0"/>
        <v>31.650000000000002</v>
      </c>
      <c r="O28" s="112">
        <f t="shared" si="1"/>
        <v>-5.0000000000000711E-2</v>
      </c>
      <c r="P28">
        <v>13.049352290679305</v>
      </c>
      <c r="Q28">
        <v>7.1486887835703001</v>
      </c>
      <c r="R28">
        <v>0</v>
      </c>
      <c r="S28">
        <v>2.0767140600315956</v>
      </c>
      <c r="T28">
        <v>9.3252448657187994</v>
      </c>
      <c r="U28" s="114">
        <f t="shared" si="2"/>
        <v>31.6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31.6</v>
      </c>
      <c r="E29">
        <f>GT!N29</f>
        <v>0</v>
      </c>
      <c r="F29">
        <f t="shared" si="4"/>
        <v>72</v>
      </c>
      <c r="G29">
        <f t="shared" si="5"/>
        <v>31.6</v>
      </c>
      <c r="H29" s="112"/>
      <c r="I29">
        <f>BRPL_EOD!AA29+BRPL_EOD!AB29</f>
        <v>13.07</v>
      </c>
      <c r="J29">
        <f>BYPL_EOD!AA29+BYPL_EOD!AB29</f>
        <v>7.16</v>
      </c>
      <c r="K29">
        <f>MES_EOD!AA29+MES_EOD!AB29</f>
        <v>0</v>
      </c>
      <c r="L29">
        <f>NDMC_EOD!AA29+NDMC_EOD!AB29</f>
        <v>2.08</v>
      </c>
      <c r="M29">
        <f>TPDDL_EOD!AA29+TPDDL_EOD!AB29</f>
        <v>9.34</v>
      </c>
      <c r="N29">
        <f t="shared" si="0"/>
        <v>31.650000000000002</v>
      </c>
      <c r="O29" s="112">
        <f t="shared" si="1"/>
        <v>-5.0000000000000711E-2</v>
      </c>
      <c r="P29">
        <v>13.049352290679305</v>
      </c>
      <c r="Q29">
        <v>7.1486887835703001</v>
      </c>
      <c r="R29">
        <v>0</v>
      </c>
      <c r="S29">
        <v>2.0767140600315956</v>
      </c>
      <c r="T29">
        <v>9.3252448657187994</v>
      </c>
      <c r="U29" s="114">
        <f t="shared" si="2"/>
        <v>31.6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31.6</v>
      </c>
      <c r="E30">
        <f>GT!N30</f>
        <v>0</v>
      </c>
      <c r="F30">
        <f t="shared" si="4"/>
        <v>72</v>
      </c>
      <c r="G30">
        <f t="shared" si="5"/>
        <v>31.6</v>
      </c>
      <c r="H30" s="112"/>
      <c r="I30">
        <f>BRPL_EOD!AA30+BRPL_EOD!AB30</f>
        <v>13.07</v>
      </c>
      <c r="J30">
        <f>BYPL_EOD!AA30+BYPL_EOD!AB30</f>
        <v>7.16</v>
      </c>
      <c r="K30">
        <f>MES_EOD!AA30+MES_EOD!AB30</f>
        <v>0</v>
      </c>
      <c r="L30">
        <f>NDMC_EOD!AA30+NDMC_EOD!AB30</f>
        <v>2.08</v>
      </c>
      <c r="M30">
        <f>TPDDL_EOD!AA30+TPDDL_EOD!AB30</f>
        <v>9.34</v>
      </c>
      <c r="N30">
        <f t="shared" si="0"/>
        <v>31.650000000000002</v>
      </c>
      <c r="O30" s="112">
        <f t="shared" si="1"/>
        <v>-5.0000000000000711E-2</v>
      </c>
      <c r="P30">
        <v>13.049352290679305</v>
      </c>
      <c r="Q30">
        <v>7.1486887835703001</v>
      </c>
      <c r="R30">
        <v>0</v>
      </c>
      <c r="S30">
        <v>2.0767140600315956</v>
      </c>
      <c r="T30">
        <v>9.3252448657187994</v>
      </c>
      <c r="U30" s="114">
        <f t="shared" si="2"/>
        <v>31.6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31.6</v>
      </c>
      <c r="E31">
        <f>GT!N31</f>
        <v>0</v>
      </c>
      <c r="F31">
        <f t="shared" si="4"/>
        <v>72</v>
      </c>
      <c r="G31">
        <f t="shared" si="5"/>
        <v>31.6</v>
      </c>
      <c r="H31" s="112"/>
      <c r="I31">
        <f>BRPL_EOD!AA31+BRPL_EOD!AB31</f>
        <v>13.07</v>
      </c>
      <c r="J31">
        <f>BYPL_EOD!AA31+BYPL_EOD!AB31</f>
        <v>7.16</v>
      </c>
      <c r="K31">
        <f>MES_EOD!AA31+MES_EOD!AB31</f>
        <v>0</v>
      </c>
      <c r="L31">
        <f>NDMC_EOD!AA31+NDMC_EOD!AB31</f>
        <v>2.08</v>
      </c>
      <c r="M31">
        <f>TPDDL_EOD!AA31+TPDDL_EOD!AB31</f>
        <v>9.34</v>
      </c>
      <c r="N31">
        <f t="shared" si="0"/>
        <v>31.650000000000002</v>
      </c>
      <c r="O31" s="112">
        <f t="shared" si="1"/>
        <v>-5.0000000000000711E-2</v>
      </c>
      <c r="P31">
        <v>13.049352290679305</v>
      </c>
      <c r="Q31">
        <v>7.1486887835703001</v>
      </c>
      <c r="R31">
        <v>0</v>
      </c>
      <c r="S31">
        <v>2.0767140600315956</v>
      </c>
      <c r="T31">
        <v>9.3252448657187994</v>
      </c>
      <c r="U31" s="114">
        <f t="shared" si="2"/>
        <v>31.6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31.6</v>
      </c>
      <c r="E32">
        <f>GT!N32</f>
        <v>0</v>
      </c>
      <c r="F32">
        <f t="shared" si="4"/>
        <v>72</v>
      </c>
      <c r="G32">
        <f t="shared" si="5"/>
        <v>31.6</v>
      </c>
      <c r="H32" s="112"/>
      <c r="I32">
        <f>BRPL_EOD!AA32+BRPL_EOD!AB32</f>
        <v>13.07</v>
      </c>
      <c r="J32">
        <f>BYPL_EOD!AA32+BYPL_EOD!AB32</f>
        <v>7.16</v>
      </c>
      <c r="K32">
        <f>MES_EOD!AA32+MES_EOD!AB32</f>
        <v>0</v>
      </c>
      <c r="L32">
        <f>NDMC_EOD!AA32+NDMC_EOD!AB32</f>
        <v>2.08</v>
      </c>
      <c r="M32">
        <f>TPDDL_EOD!AA32+TPDDL_EOD!AB32</f>
        <v>9.34</v>
      </c>
      <c r="N32">
        <f t="shared" si="0"/>
        <v>31.650000000000002</v>
      </c>
      <c r="O32" s="112">
        <f t="shared" si="1"/>
        <v>-5.0000000000000711E-2</v>
      </c>
      <c r="P32">
        <v>13.049352290679305</v>
      </c>
      <c r="Q32">
        <v>7.1486887835703001</v>
      </c>
      <c r="R32">
        <v>0</v>
      </c>
      <c r="S32">
        <v>2.0767140600315956</v>
      </c>
      <c r="T32">
        <v>9.3252448657187994</v>
      </c>
      <c r="U32" s="114">
        <f t="shared" si="2"/>
        <v>31.6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31.6</v>
      </c>
      <c r="E33">
        <f>GT!N33</f>
        <v>0</v>
      </c>
      <c r="F33">
        <f t="shared" si="4"/>
        <v>72</v>
      </c>
      <c r="G33">
        <f t="shared" si="5"/>
        <v>31.6</v>
      </c>
      <c r="H33" s="112"/>
      <c r="I33">
        <f>BRPL_EOD!AA33+BRPL_EOD!AB33</f>
        <v>13.07</v>
      </c>
      <c r="J33">
        <f>BYPL_EOD!AA33+BYPL_EOD!AB33</f>
        <v>7.16</v>
      </c>
      <c r="K33">
        <f>MES_EOD!AA33+MES_EOD!AB33</f>
        <v>0</v>
      </c>
      <c r="L33">
        <f>NDMC_EOD!AA33+NDMC_EOD!AB33</f>
        <v>2.08</v>
      </c>
      <c r="M33">
        <f>TPDDL_EOD!AA33+TPDDL_EOD!AB33</f>
        <v>9.34</v>
      </c>
      <c r="N33">
        <f t="shared" si="0"/>
        <v>31.650000000000002</v>
      </c>
      <c r="O33" s="112">
        <f t="shared" si="1"/>
        <v>-5.0000000000000711E-2</v>
      </c>
      <c r="P33">
        <v>13.049352290679305</v>
      </c>
      <c r="Q33">
        <v>7.1486887835703001</v>
      </c>
      <c r="R33">
        <v>0</v>
      </c>
      <c r="S33">
        <v>2.0767140600315956</v>
      </c>
      <c r="T33">
        <v>9.3252448657187994</v>
      </c>
      <c r="U33" s="114">
        <f t="shared" si="2"/>
        <v>31.6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31.6</v>
      </c>
      <c r="E34">
        <f>GT!N34</f>
        <v>0</v>
      </c>
      <c r="F34">
        <f t="shared" si="4"/>
        <v>72</v>
      </c>
      <c r="G34">
        <f t="shared" si="5"/>
        <v>31.6</v>
      </c>
      <c r="H34" s="112"/>
      <c r="I34">
        <f>BRPL_EOD!AA34+BRPL_EOD!AB34</f>
        <v>13.07</v>
      </c>
      <c r="J34">
        <f>BYPL_EOD!AA34+BYPL_EOD!AB34</f>
        <v>7.16</v>
      </c>
      <c r="K34">
        <f>MES_EOD!AA34+MES_EOD!AB34</f>
        <v>0</v>
      </c>
      <c r="L34">
        <f>NDMC_EOD!AA34+NDMC_EOD!AB34</f>
        <v>2.08</v>
      </c>
      <c r="M34">
        <f>TPDDL_EOD!AA34+TPDDL_EOD!AB34</f>
        <v>9.34</v>
      </c>
      <c r="N34">
        <f t="shared" si="0"/>
        <v>31.650000000000002</v>
      </c>
      <c r="O34" s="112">
        <f t="shared" si="1"/>
        <v>-5.0000000000000711E-2</v>
      </c>
      <c r="P34">
        <v>13.049352290679305</v>
      </c>
      <c r="Q34">
        <v>7.1486887835703001</v>
      </c>
      <c r="R34">
        <v>0</v>
      </c>
      <c r="S34">
        <v>2.0767140600315956</v>
      </c>
      <c r="T34">
        <v>9.3252448657187994</v>
      </c>
      <c r="U34" s="114">
        <f t="shared" si="2"/>
        <v>31.6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31.6</v>
      </c>
      <c r="E35">
        <f>GT!N35</f>
        <v>0</v>
      </c>
      <c r="F35">
        <f t="shared" si="4"/>
        <v>72</v>
      </c>
      <c r="G35">
        <f t="shared" si="5"/>
        <v>31.6</v>
      </c>
      <c r="H35" s="112"/>
      <c r="I35">
        <f>BRPL_EOD!AA35+BRPL_EOD!AB35</f>
        <v>14.38</v>
      </c>
      <c r="J35">
        <f>BYPL_EOD!AA35+BYPL_EOD!AB35</f>
        <v>7.88</v>
      </c>
      <c r="K35">
        <f>MES_EOD!AA35+MES_EOD!AB35</f>
        <v>0</v>
      </c>
      <c r="L35">
        <f>NDMC_EOD!AA35+NDMC_EOD!AB35</f>
        <v>2.08</v>
      </c>
      <c r="M35">
        <f>TPDDL_EOD!AA35+TPDDL_EOD!AB35</f>
        <v>10.28</v>
      </c>
      <c r="N35">
        <f t="shared" si="0"/>
        <v>34.620000000000005</v>
      </c>
      <c r="O35" s="112">
        <f t="shared" si="1"/>
        <v>-3.0200000000000031</v>
      </c>
      <c r="P35">
        <v>13.125592143269786</v>
      </c>
      <c r="Q35">
        <v>7.1926054303870588</v>
      </c>
      <c r="R35">
        <v>0</v>
      </c>
      <c r="S35">
        <v>1.8985557481224724</v>
      </c>
      <c r="T35">
        <v>9.3832466782206811</v>
      </c>
      <c r="U35" s="114">
        <f t="shared" si="2"/>
        <v>31.6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31.6</v>
      </c>
      <c r="E36">
        <f>GT!N36</f>
        <v>0</v>
      </c>
      <c r="F36">
        <f t="shared" si="4"/>
        <v>72</v>
      </c>
      <c r="G36">
        <f t="shared" si="5"/>
        <v>31.6</v>
      </c>
      <c r="H36" s="112"/>
      <c r="I36">
        <f>BRPL_EOD!AA36+BRPL_EOD!AB36</f>
        <v>13.07</v>
      </c>
      <c r="J36">
        <f>BYPL_EOD!AA36+BYPL_EOD!AB36</f>
        <v>7.16</v>
      </c>
      <c r="K36">
        <f>MES_EOD!AA36+MES_EOD!AB36</f>
        <v>0</v>
      </c>
      <c r="L36">
        <f>NDMC_EOD!AA36+NDMC_EOD!AB36</f>
        <v>2.08</v>
      </c>
      <c r="M36">
        <f>TPDDL_EOD!AA36+TPDDL_EOD!AB36</f>
        <v>9.34</v>
      </c>
      <c r="N36">
        <f t="shared" si="0"/>
        <v>31.650000000000002</v>
      </c>
      <c r="O36" s="112">
        <f t="shared" si="1"/>
        <v>-5.0000000000000711E-2</v>
      </c>
      <c r="P36">
        <v>13.049352290679305</v>
      </c>
      <c r="Q36">
        <v>7.1486887835703001</v>
      </c>
      <c r="R36">
        <v>0</v>
      </c>
      <c r="S36">
        <v>2.0767140600315956</v>
      </c>
      <c r="T36">
        <v>9.3252448657187994</v>
      </c>
      <c r="U36" s="114">
        <f t="shared" si="2"/>
        <v>31.6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31.6</v>
      </c>
      <c r="E37">
        <f>GT!N37</f>
        <v>0</v>
      </c>
      <c r="F37">
        <f t="shared" si="4"/>
        <v>72</v>
      </c>
      <c r="G37">
        <f t="shared" si="5"/>
        <v>31.6</v>
      </c>
      <c r="H37" s="112"/>
      <c r="I37">
        <f>BRPL_EOD!AA37+BRPL_EOD!AB37</f>
        <v>3.4</v>
      </c>
      <c r="J37">
        <f>BYPL_EOD!AA37+BYPL_EOD!AB37</f>
        <v>25</v>
      </c>
      <c r="K37">
        <f>MES_EOD!AA37+MES_EOD!AB37</f>
        <v>0</v>
      </c>
      <c r="L37">
        <f>NDMC_EOD!AA37+NDMC_EOD!AB37</f>
        <v>2.08</v>
      </c>
      <c r="M37">
        <f>TPDDL_EOD!AA37+TPDDL_EOD!AB37</f>
        <v>2.4300000000000002</v>
      </c>
      <c r="N37">
        <f t="shared" si="0"/>
        <v>32.909999999999997</v>
      </c>
      <c r="O37" s="112">
        <f t="shared" si="1"/>
        <v>-1.3099999999999952</v>
      </c>
      <c r="P37">
        <v>3.2646611972044974</v>
      </c>
      <c r="Q37">
        <v>24.004861744150716</v>
      </c>
      <c r="R37">
        <v>0</v>
      </c>
      <c r="S37">
        <v>1.9972044971133398</v>
      </c>
      <c r="T37">
        <v>2.3332725615314498</v>
      </c>
      <c r="U37" s="114">
        <f t="shared" si="2"/>
        <v>31.6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31.6</v>
      </c>
      <c r="E38">
        <f>GT!N38</f>
        <v>0</v>
      </c>
      <c r="F38">
        <f t="shared" si="4"/>
        <v>72</v>
      </c>
      <c r="G38">
        <f t="shared" si="5"/>
        <v>31.6</v>
      </c>
      <c r="H38" s="112"/>
      <c r="I38">
        <f>BRPL_EOD!AA38+BRPL_EOD!AB38</f>
        <v>3.4</v>
      </c>
      <c r="J38">
        <f>BYPL_EOD!AA38+BYPL_EOD!AB38</f>
        <v>25</v>
      </c>
      <c r="K38">
        <f>MES_EOD!AA38+MES_EOD!AB38</f>
        <v>0</v>
      </c>
      <c r="L38">
        <f>NDMC_EOD!AA38+NDMC_EOD!AB38</f>
        <v>2.08</v>
      </c>
      <c r="M38">
        <f>TPDDL_EOD!AA38+TPDDL_EOD!AB38</f>
        <v>2.4300000000000002</v>
      </c>
      <c r="N38">
        <f t="shared" si="0"/>
        <v>32.909999999999997</v>
      </c>
      <c r="O38" s="112">
        <f t="shared" si="1"/>
        <v>-1.3099999999999952</v>
      </c>
      <c r="P38">
        <v>3.2646611972044974</v>
      </c>
      <c r="Q38">
        <v>24.004861744150716</v>
      </c>
      <c r="R38">
        <v>0</v>
      </c>
      <c r="S38">
        <v>1.9972044971133398</v>
      </c>
      <c r="T38">
        <v>2.3332725615314498</v>
      </c>
      <c r="U38" s="114">
        <f t="shared" si="2"/>
        <v>31.6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31.349999999999998</v>
      </c>
      <c r="E39">
        <f>GT!N39</f>
        <v>0</v>
      </c>
      <c r="F39">
        <f t="shared" si="4"/>
        <v>72</v>
      </c>
      <c r="G39">
        <f t="shared" si="5"/>
        <v>31.349999999999998</v>
      </c>
      <c r="H39" s="112"/>
      <c r="I39">
        <f>BRPL_EOD!AA39+BRPL_EOD!AB39</f>
        <v>11.73</v>
      </c>
      <c r="J39">
        <f>BYPL_EOD!AA39+BYPL_EOD!AB39</f>
        <v>6.42</v>
      </c>
      <c r="K39">
        <f>MES_EOD!AA39+MES_EOD!AB39</f>
        <v>0</v>
      </c>
      <c r="L39">
        <f>NDMC_EOD!AA39+NDMC_EOD!AB39</f>
        <v>2.08</v>
      </c>
      <c r="M39">
        <f>TPDDL_EOD!AA39+TPDDL_EOD!AB39</f>
        <v>12.46</v>
      </c>
      <c r="N39">
        <f t="shared" si="0"/>
        <v>32.69</v>
      </c>
      <c r="O39" s="112">
        <f t="shared" si="1"/>
        <v>-1.3399999999999999</v>
      </c>
      <c r="P39">
        <v>11.249174059345366</v>
      </c>
      <c r="Q39">
        <v>6.156836953196696</v>
      </c>
      <c r="R39">
        <v>0</v>
      </c>
      <c r="S39">
        <v>1.9947384521260325</v>
      </c>
      <c r="T39">
        <v>11.949250535331906</v>
      </c>
      <c r="U39" s="114">
        <f t="shared" si="2"/>
        <v>31.35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31.3</v>
      </c>
      <c r="E40">
        <f>GT!N40</f>
        <v>0</v>
      </c>
      <c r="F40">
        <f t="shared" si="4"/>
        <v>72</v>
      </c>
      <c r="G40">
        <f t="shared" si="5"/>
        <v>31.3</v>
      </c>
      <c r="H40" s="112"/>
      <c r="I40">
        <f>BRPL_EOD!AA40+BRPL_EOD!AB40</f>
        <v>11.73</v>
      </c>
      <c r="J40">
        <f>BYPL_EOD!AA40+BYPL_EOD!AB40</f>
        <v>6.42</v>
      </c>
      <c r="K40">
        <f>MES_EOD!AA40+MES_EOD!AB40</f>
        <v>0</v>
      </c>
      <c r="L40">
        <f>NDMC_EOD!AA40+NDMC_EOD!AB40</f>
        <v>2.08</v>
      </c>
      <c r="M40">
        <f>TPDDL_EOD!AA40+TPDDL_EOD!AB40</f>
        <v>12.46</v>
      </c>
      <c r="N40">
        <f t="shared" si="0"/>
        <v>32.69</v>
      </c>
      <c r="O40" s="112">
        <f t="shared" si="1"/>
        <v>-1.389999999999997</v>
      </c>
      <c r="P40">
        <v>11.231232792903031</v>
      </c>
      <c r="Q40">
        <v>6.1470174365249317</v>
      </c>
      <c r="R40">
        <v>0</v>
      </c>
      <c r="S40">
        <v>1.9915570510859593</v>
      </c>
      <c r="T40">
        <v>11.930192719486083</v>
      </c>
      <c r="U40" s="114">
        <f t="shared" si="2"/>
        <v>31.300000000000004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31.3</v>
      </c>
      <c r="E41">
        <f>GT!N41</f>
        <v>0</v>
      </c>
      <c r="F41">
        <f t="shared" si="4"/>
        <v>72</v>
      </c>
      <c r="G41">
        <f t="shared" si="5"/>
        <v>31.3</v>
      </c>
      <c r="H41" s="112"/>
      <c r="I41">
        <f>BRPL_EOD!AA41+BRPL_EOD!AB41</f>
        <v>13</v>
      </c>
      <c r="J41">
        <f>BYPL_EOD!AA41+BYPL_EOD!AB41</f>
        <v>7.12</v>
      </c>
      <c r="K41">
        <f>MES_EOD!AA41+MES_EOD!AB41</f>
        <v>0</v>
      </c>
      <c r="L41">
        <f>NDMC_EOD!AA41+NDMC_EOD!AB41</f>
        <v>2.08</v>
      </c>
      <c r="M41">
        <f>TPDDL_EOD!AA41+TPDDL_EOD!AB41</f>
        <v>12.46</v>
      </c>
      <c r="N41">
        <f t="shared" si="0"/>
        <v>34.660000000000004</v>
      </c>
      <c r="O41" s="112">
        <f t="shared" si="1"/>
        <v>-3.360000000000003</v>
      </c>
      <c r="P41">
        <v>11.739757645701095</v>
      </c>
      <c r="Q41">
        <v>6.4297749567224463</v>
      </c>
      <c r="R41">
        <v>0</v>
      </c>
      <c r="S41">
        <v>1.8783612233121754</v>
      </c>
      <c r="T41">
        <v>11.252106174264281</v>
      </c>
      <c r="U41" s="114">
        <f t="shared" si="2"/>
        <v>31.299999999999997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34.299999999999997</v>
      </c>
      <c r="E42">
        <f>GT!N42</f>
        <v>0</v>
      </c>
      <c r="F42">
        <f t="shared" si="4"/>
        <v>72</v>
      </c>
      <c r="G42">
        <f t="shared" si="5"/>
        <v>34.299999999999997</v>
      </c>
      <c r="H42" s="112"/>
      <c r="I42">
        <f>BRPL_EOD!AA42+BRPL_EOD!AB42</f>
        <v>13</v>
      </c>
      <c r="J42">
        <f>BYPL_EOD!AA42+BYPL_EOD!AB42</f>
        <v>7.12</v>
      </c>
      <c r="K42">
        <f>MES_EOD!AA42+MES_EOD!AB42</f>
        <v>0</v>
      </c>
      <c r="L42">
        <f>NDMC_EOD!AA42+NDMC_EOD!AB42</f>
        <v>2.08</v>
      </c>
      <c r="M42">
        <f>TPDDL_EOD!AA42+TPDDL_EOD!AB42</f>
        <v>12.46</v>
      </c>
      <c r="N42">
        <f t="shared" si="0"/>
        <v>34.660000000000004</v>
      </c>
      <c r="O42" s="112">
        <f t="shared" si="1"/>
        <v>-0.36000000000000654</v>
      </c>
      <c r="P42">
        <v>12.864974033467972</v>
      </c>
      <c r="Q42">
        <v>7.0460473167916895</v>
      </c>
      <c r="R42">
        <v>0</v>
      </c>
      <c r="S42">
        <v>2.0583958453548754</v>
      </c>
      <c r="T42">
        <v>12.330582804385458</v>
      </c>
      <c r="U42" s="114">
        <f t="shared" si="2"/>
        <v>34.299999999999997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34.299999999999997</v>
      </c>
      <c r="E43">
        <f>GT!N43</f>
        <v>0</v>
      </c>
      <c r="F43">
        <f t="shared" si="4"/>
        <v>72</v>
      </c>
      <c r="G43">
        <f t="shared" si="5"/>
        <v>34.299999999999997</v>
      </c>
      <c r="H43" s="112"/>
      <c r="I43">
        <f>BRPL_EOD!AA43+BRPL_EOD!AB43</f>
        <v>13</v>
      </c>
      <c r="J43">
        <f>BYPL_EOD!AA43+BYPL_EOD!AB43</f>
        <v>7.12</v>
      </c>
      <c r="K43">
        <f>MES_EOD!AA43+MES_EOD!AB43</f>
        <v>0</v>
      </c>
      <c r="L43">
        <f>NDMC_EOD!AA43+NDMC_EOD!AB43</f>
        <v>2.08</v>
      </c>
      <c r="M43">
        <f>TPDDL_EOD!AA43+TPDDL_EOD!AB43</f>
        <v>12.46</v>
      </c>
      <c r="N43">
        <f t="shared" si="0"/>
        <v>34.660000000000004</v>
      </c>
      <c r="O43" s="112">
        <f t="shared" si="1"/>
        <v>-0.36000000000000654</v>
      </c>
      <c r="P43">
        <v>12.864974033467972</v>
      </c>
      <c r="Q43">
        <v>7.0460473167916895</v>
      </c>
      <c r="R43">
        <v>0</v>
      </c>
      <c r="S43">
        <v>2.0583958453548754</v>
      </c>
      <c r="T43">
        <v>12.330582804385458</v>
      </c>
      <c r="U43" s="114">
        <f t="shared" si="2"/>
        <v>34.299999999999997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34.299999999999997</v>
      </c>
      <c r="E44">
        <f>GT!N44</f>
        <v>0</v>
      </c>
      <c r="F44">
        <f t="shared" si="4"/>
        <v>72</v>
      </c>
      <c r="G44">
        <f t="shared" si="5"/>
        <v>34.299999999999997</v>
      </c>
      <c r="H44" s="112"/>
      <c r="I44">
        <f>BRPL_EOD!AA44+BRPL_EOD!AB44</f>
        <v>13</v>
      </c>
      <c r="J44">
        <f>BYPL_EOD!AA44+BYPL_EOD!AB44</f>
        <v>7.12</v>
      </c>
      <c r="K44">
        <f>MES_EOD!AA44+MES_EOD!AB44</f>
        <v>0</v>
      </c>
      <c r="L44">
        <f>NDMC_EOD!AA44+NDMC_EOD!AB44</f>
        <v>2.08</v>
      </c>
      <c r="M44">
        <f>TPDDL_EOD!AA44+TPDDL_EOD!AB44</f>
        <v>12.46</v>
      </c>
      <c r="N44">
        <f t="shared" si="0"/>
        <v>34.660000000000004</v>
      </c>
      <c r="O44" s="112">
        <f t="shared" si="1"/>
        <v>-0.36000000000000654</v>
      </c>
      <c r="P44">
        <v>12.864974033467972</v>
      </c>
      <c r="Q44">
        <v>7.0460473167916895</v>
      </c>
      <c r="R44">
        <v>0</v>
      </c>
      <c r="S44">
        <v>2.0583958453548754</v>
      </c>
      <c r="T44">
        <v>12.330582804385458</v>
      </c>
      <c r="U44" s="114">
        <f t="shared" si="2"/>
        <v>34.299999999999997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34.299999999999997</v>
      </c>
      <c r="E45">
        <f>GT!N45</f>
        <v>0</v>
      </c>
      <c r="F45">
        <f t="shared" si="4"/>
        <v>72</v>
      </c>
      <c r="G45">
        <f t="shared" si="5"/>
        <v>34.299999999999997</v>
      </c>
      <c r="H45" s="112"/>
      <c r="I45">
        <f>BRPL_EOD!AA45+BRPL_EOD!AB45</f>
        <v>13</v>
      </c>
      <c r="J45">
        <f>BYPL_EOD!AA45+BYPL_EOD!AB45</f>
        <v>7.12</v>
      </c>
      <c r="K45">
        <f>MES_EOD!AA45+MES_EOD!AB45</f>
        <v>0</v>
      </c>
      <c r="L45">
        <f>NDMC_EOD!AA45+NDMC_EOD!AB45</f>
        <v>2.08</v>
      </c>
      <c r="M45">
        <f>TPDDL_EOD!AA45+TPDDL_EOD!AB45</f>
        <v>12.46</v>
      </c>
      <c r="N45">
        <f t="shared" si="0"/>
        <v>34.660000000000004</v>
      </c>
      <c r="O45" s="112">
        <f t="shared" si="1"/>
        <v>-0.36000000000000654</v>
      </c>
      <c r="P45">
        <v>12.864974033467972</v>
      </c>
      <c r="Q45">
        <v>7.0460473167916895</v>
      </c>
      <c r="R45">
        <v>0</v>
      </c>
      <c r="S45">
        <v>2.0583958453548754</v>
      </c>
      <c r="T45">
        <v>12.330582804385458</v>
      </c>
      <c r="U45" s="114">
        <f t="shared" si="2"/>
        <v>34.299999999999997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37.299999999999997</v>
      </c>
      <c r="E46">
        <f>GT!N46</f>
        <v>0</v>
      </c>
      <c r="F46">
        <f t="shared" si="4"/>
        <v>72</v>
      </c>
      <c r="G46">
        <f t="shared" si="5"/>
        <v>37.299999999999997</v>
      </c>
      <c r="H46" s="112"/>
      <c r="I46">
        <f>BRPL_EOD!AA46+BRPL_EOD!AB46</f>
        <v>14.9</v>
      </c>
      <c r="J46">
        <f>BYPL_EOD!AA46+BYPL_EOD!AB46</f>
        <v>8.16</v>
      </c>
      <c r="K46">
        <f>MES_EOD!AA46+MES_EOD!AB46</f>
        <v>0</v>
      </c>
      <c r="L46">
        <f>NDMC_EOD!AA46+NDMC_EOD!AB46</f>
        <v>2.08</v>
      </c>
      <c r="M46">
        <f>TPDDL_EOD!AA46+TPDDL_EOD!AB46</f>
        <v>12.46</v>
      </c>
      <c r="N46">
        <f t="shared" si="0"/>
        <v>37.6</v>
      </c>
      <c r="O46" s="112">
        <f t="shared" si="1"/>
        <v>-0.30000000000000426</v>
      </c>
      <c r="P46">
        <v>14.781117021276595</v>
      </c>
      <c r="Q46">
        <v>8.0948936170212757</v>
      </c>
      <c r="R46">
        <v>0</v>
      </c>
      <c r="S46">
        <v>2.0634042553191487</v>
      </c>
      <c r="T46">
        <v>12.360585106382977</v>
      </c>
      <c r="U46" s="114">
        <f t="shared" si="2"/>
        <v>37.299999999999997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37.299999999999997</v>
      </c>
      <c r="E47">
        <f>GT!N47</f>
        <v>0</v>
      </c>
      <c r="F47">
        <f t="shared" si="4"/>
        <v>72</v>
      </c>
      <c r="G47">
        <f t="shared" si="5"/>
        <v>37.299999999999997</v>
      </c>
      <c r="H47" s="112"/>
      <c r="I47">
        <f>BRPL_EOD!AA47+BRPL_EOD!AB47</f>
        <v>14.9</v>
      </c>
      <c r="J47">
        <f>BYPL_EOD!AA47+BYPL_EOD!AB47</f>
        <v>8.16</v>
      </c>
      <c r="K47">
        <f>MES_EOD!AA47+MES_EOD!AB47</f>
        <v>0</v>
      </c>
      <c r="L47">
        <f>NDMC_EOD!AA47+NDMC_EOD!AB47</f>
        <v>2.08</v>
      </c>
      <c r="M47">
        <f>TPDDL_EOD!AA47+TPDDL_EOD!AB47</f>
        <v>12.46</v>
      </c>
      <c r="N47">
        <f t="shared" si="0"/>
        <v>37.6</v>
      </c>
      <c r="O47" s="112">
        <f t="shared" si="1"/>
        <v>-0.30000000000000426</v>
      </c>
      <c r="P47">
        <v>14.781117021276595</v>
      </c>
      <c r="Q47">
        <v>8.0948936170212757</v>
      </c>
      <c r="R47">
        <v>0</v>
      </c>
      <c r="S47">
        <v>2.0634042553191487</v>
      </c>
      <c r="T47">
        <v>12.360585106382977</v>
      </c>
      <c r="U47" s="114">
        <f t="shared" si="2"/>
        <v>37.299999999999997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37.299999999999997</v>
      </c>
      <c r="E48">
        <f>GT!N48</f>
        <v>0</v>
      </c>
      <c r="F48">
        <f t="shared" si="4"/>
        <v>72</v>
      </c>
      <c r="G48">
        <f t="shared" si="5"/>
        <v>37.299999999999997</v>
      </c>
      <c r="H48" s="112"/>
      <c r="I48">
        <f>BRPL_EOD!AA48+BRPL_EOD!AB48</f>
        <v>14.9</v>
      </c>
      <c r="J48">
        <f>BYPL_EOD!AA48+BYPL_EOD!AB48</f>
        <v>8.16</v>
      </c>
      <c r="K48">
        <f>MES_EOD!AA48+MES_EOD!AB48</f>
        <v>0</v>
      </c>
      <c r="L48">
        <f>NDMC_EOD!AA48+NDMC_EOD!AB48</f>
        <v>2.08</v>
      </c>
      <c r="M48">
        <f>TPDDL_EOD!AA48+TPDDL_EOD!AB48</f>
        <v>12.46</v>
      </c>
      <c r="N48">
        <f t="shared" si="0"/>
        <v>37.6</v>
      </c>
      <c r="O48" s="112">
        <f t="shared" si="1"/>
        <v>-0.30000000000000426</v>
      </c>
      <c r="P48">
        <v>14.781117021276595</v>
      </c>
      <c r="Q48">
        <v>8.0948936170212757</v>
      </c>
      <c r="R48">
        <v>0</v>
      </c>
      <c r="S48">
        <v>2.0634042553191487</v>
      </c>
      <c r="T48">
        <v>12.360585106382977</v>
      </c>
      <c r="U48" s="114">
        <f t="shared" si="2"/>
        <v>37.299999999999997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37.299999999999997</v>
      </c>
      <c r="E49">
        <f>GT!N49</f>
        <v>0</v>
      </c>
      <c r="F49">
        <f t="shared" si="4"/>
        <v>72</v>
      </c>
      <c r="G49">
        <f t="shared" si="5"/>
        <v>37.299999999999997</v>
      </c>
      <c r="H49" s="112"/>
      <c r="I49">
        <f>BRPL_EOD!AA49+BRPL_EOD!AB49</f>
        <v>14.9</v>
      </c>
      <c r="J49">
        <f>BYPL_EOD!AA49+BYPL_EOD!AB49</f>
        <v>8.16</v>
      </c>
      <c r="K49">
        <f>MES_EOD!AA49+MES_EOD!AB49</f>
        <v>0</v>
      </c>
      <c r="L49">
        <f>NDMC_EOD!AA49+NDMC_EOD!AB49</f>
        <v>2.08</v>
      </c>
      <c r="M49">
        <f>TPDDL_EOD!AA49+TPDDL_EOD!AB49</f>
        <v>12.46</v>
      </c>
      <c r="N49">
        <f t="shared" si="0"/>
        <v>37.6</v>
      </c>
      <c r="O49" s="112">
        <f t="shared" si="1"/>
        <v>-0.30000000000000426</v>
      </c>
      <c r="P49">
        <v>14.781117021276595</v>
      </c>
      <c r="Q49">
        <v>8.0948936170212757</v>
      </c>
      <c r="R49">
        <v>0</v>
      </c>
      <c r="S49">
        <v>2.0634042553191487</v>
      </c>
      <c r="T49">
        <v>12.360585106382977</v>
      </c>
      <c r="U49" s="114">
        <f t="shared" si="2"/>
        <v>37.299999999999997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37.299999999999997</v>
      </c>
      <c r="E50">
        <f>GT!N50</f>
        <v>0</v>
      </c>
      <c r="F50">
        <f t="shared" si="4"/>
        <v>72</v>
      </c>
      <c r="G50">
        <f t="shared" si="5"/>
        <v>37.299999999999997</v>
      </c>
      <c r="H50" s="112"/>
      <c r="I50">
        <f>BRPL_EOD!AA50+BRPL_EOD!AB50</f>
        <v>14.9</v>
      </c>
      <c r="J50">
        <f>BYPL_EOD!AA50+BYPL_EOD!AB50</f>
        <v>8.16</v>
      </c>
      <c r="K50">
        <f>MES_EOD!AA50+MES_EOD!AB50</f>
        <v>0</v>
      </c>
      <c r="L50">
        <f>NDMC_EOD!AA50+NDMC_EOD!AB50</f>
        <v>2.08</v>
      </c>
      <c r="M50">
        <f>TPDDL_EOD!AA50+TPDDL_EOD!AB50</f>
        <v>12.46</v>
      </c>
      <c r="N50">
        <f t="shared" si="0"/>
        <v>37.6</v>
      </c>
      <c r="O50" s="112">
        <f t="shared" si="1"/>
        <v>-0.30000000000000426</v>
      </c>
      <c r="P50">
        <v>14.781117021276595</v>
      </c>
      <c r="Q50">
        <v>8.0948936170212757</v>
      </c>
      <c r="R50">
        <v>0</v>
      </c>
      <c r="S50">
        <v>2.0634042553191487</v>
      </c>
      <c r="T50">
        <v>12.360585106382977</v>
      </c>
      <c r="U50" s="114">
        <f t="shared" si="2"/>
        <v>37.299999999999997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37.299999999999997</v>
      </c>
      <c r="E51">
        <f>GT!N51</f>
        <v>0</v>
      </c>
      <c r="F51">
        <f t="shared" si="4"/>
        <v>72</v>
      </c>
      <c r="G51">
        <f t="shared" si="5"/>
        <v>37.299999999999997</v>
      </c>
      <c r="H51" s="112"/>
      <c r="I51">
        <f>BRPL_EOD!AA51+BRPL_EOD!AB51</f>
        <v>14.9</v>
      </c>
      <c r="J51">
        <f>BYPL_EOD!AA51+BYPL_EOD!AB51</f>
        <v>8.16</v>
      </c>
      <c r="K51">
        <f>MES_EOD!AA51+MES_EOD!AB51</f>
        <v>0</v>
      </c>
      <c r="L51">
        <f>NDMC_EOD!AA51+NDMC_EOD!AB51</f>
        <v>2.08</v>
      </c>
      <c r="M51">
        <f>TPDDL_EOD!AA51+TPDDL_EOD!AB51</f>
        <v>12.46</v>
      </c>
      <c r="N51">
        <f t="shared" si="0"/>
        <v>37.6</v>
      </c>
      <c r="O51" s="112">
        <f t="shared" si="1"/>
        <v>-0.30000000000000426</v>
      </c>
      <c r="P51">
        <v>14.781117021276595</v>
      </c>
      <c r="Q51">
        <v>8.0948936170212757</v>
      </c>
      <c r="R51">
        <v>0</v>
      </c>
      <c r="S51">
        <v>2.0634042553191487</v>
      </c>
      <c r="T51">
        <v>12.360585106382977</v>
      </c>
      <c r="U51" s="114">
        <f t="shared" si="2"/>
        <v>37.299999999999997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37.299999999999997</v>
      </c>
      <c r="E52">
        <f>GT!N52</f>
        <v>0</v>
      </c>
      <c r="F52">
        <f t="shared" si="4"/>
        <v>72</v>
      </c>
      <c r="G52">
        <f t="shared" si="5"/>
        <v>37.299999999999997</v>
      </c>
      <c r="H52" s="112"/>
      <c r="I52">
        <f>BRPL_EOD!AA52+BRPL_EOD!AB52</f>
        <v>14.9</v>
      </c>
      <c r="J52">
        <f>BYPL_EOD!AA52+BYPL_EOD!AB52</f>
        <v>8.16</v>
      </c>
      <c r="K52">
        <f>MES_EOD!AA52+MES_EOD!AB52</f>
        <v>0</v>
      </c>
      <c r="L52">
        <f>NDMC_EOD!AA52+NDMC_EOD!AB52</f>
        <v>2.08</v>
      </c>
      <c r="M52">
        <f>TPDDL_EOD!AA52+TPDDL_EOD!AB52</f>
        <v>12.46</v>
      </c>
      <c r="N52">
        <f t="shared" si="0"/>
        <v>37.6</v>
      </c>
      <c r="O52" s="112">
        <f t="shared" si="1"/>
        <v>-0.30000000000000426</v>
      </c>
      <c r="P52">
        <v>14.781117021276595</v>
      </c>
      <c r="Q52">
        <v>8.0948936170212757</v>
      </c>
      <c r="R52">
        <v>0</v>
      </c>
      <c r="S52">
        <v>2.0634042553191487</v>
      </c>
      <c r="T52">
        <v>12.360585106382977</v>
      </c>
      <c r="U52" s="114">
        <f t="shared" si="2"/>
        <v>37.299999999999997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37.299999999999997</v>
      </c>
      <c r="E53">
        <f>GT!N53</f>
        <v>0</v>
      </c>
      <c r="F53">
        <f t="shared" si="4"/>
        <v>72</v>
      </c>
      <c r="G53">
        <f t="shared" si="5"/>
        <v>37.299999999999997</v>
      </c>
      <c r="H53" s="112"/>
      <c r="I53">
        <f>BRPL_EOD!AA53+BRPL_EOD!AB53</f>
        <v>14.9</v>
      </c>
      <c r="J53">
        <f>BYPL_EOD!AA53+BYPL_EOD!AB53</f>
        <v>8.16</v>
      </c>
      <c r="K53">
        <f>MES_EOD!AA53+MES_EOD!AB53</f>
        <v>0</v>
      </c>
      <c r="L53">
        <f>NDMC_EOD!AA53+NDMC_EOD!AB53</f>
        <v>2.08</v>
      </c>
      <c r="M53">
        <f>TPDDL_EOD!AA53+TPDDL_EOD!AB53</f>
        <v>12.46</v>
      </c>
      <c r="N53">
        <f t="shared" si="0"/>
        <v>37.6</v>
      </c>
      <c r="O53" s="112">
        <f t="shared" si="1"/>
        <v>-0.30000000000000426</v>
      </c>
      <c r="P53">
        <v>14.781117021276595</v>
      </c>
      <c r="Q53">
        <v>8.0948936170212757</v>
      </c>
      <c r="R53">
        <v>0</v>
      </c>
      <c r="S53">
        <v>2.0634042553191487</v>
      </c>
      <c r="T53">
        <v>12.360585106382977</v>
      </c>
      <c r="U53" s="114">
        <f t="shared" si="2"/>
        <v>37.299999999999997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37.299999999999997</v>
      </c>
      <c r="E54">
        <f>GT!N54</f>
        <v>0</v>
      </c>
      <c r="F54">
        <f t="shared" si="4"/>
        <v>72</v>
      </c>
      <c r="G54">
        <f t="shared" si="5"/>
        <v>37.299999999999997</v>
      </c>
      <c r="H54" s="112"/>
      <c r="I54">
        <f>BRPL_EOD!AA54+BRPL_EOD!AB54</f>
        <v>14.9</v>
      </c>
      <c r="J54">
        <f>BYPL_EOD!AA54+BYPL_EOD!AB54</f>
        <v>8.16</v>
      </c>
      <c r="K54">
        <f>MES_EOD!AA54+MES_EOD!AB54</f>
        <v>0</v>
      </c>
      <c r="L54">
        <f>NDMC_EOD!AA54+NDMC_EOD!AB54</f>
        <v>2.08</v>
      </c>
      <c r="M54">
        <f>TPDDL_EOD!AA54+TPDDL_EOD!AB54</f>
        <v>12.46</v>
      </c>
      <c r="N54">
        <f t="shared" si="0"/>
        <v>37.6</v>
      </c>
      <c r="O54" s="112">
        <f t="shared" si="1"/>
        <v>-0.30000000000000426</v>
      </c>
      <c r="P54">
        <v>14.781117021276595</v>
      </c>
      <c r="Q54">
        <v>8.0948936170212757</v>
      </c>
      <c r="R54">
        <v>0</v>
      </c>
      <c r="S54">
        <v>2.0634042553191487</v>
      </c>
      <c r="T54">
        <v>12.360585106382977</v>
      </c>
      <c r="U54" s="114">
        <f t="shared" si="2"/>
        <v>37.299999999999997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37.299999999999997</v>
      </c>
      <c r="E55">
        <f>GT!N55</f>
        <v>0</v>
      </c>
      <c r="F55">
        <f t="shared" si="4"/>
        <v>72</v>
      </c>
      <c r="G55">
        <f t="shared" si="5"/>
        <v>37.299999999999997</v>
      </c>
      <c r="H55" s="112"/>
      <c r="I55">
        <f>BRPL_EOD!AA55+BRPL_EOD!AB55</f>
        <v>14.9</v>
      </c>
      <c r="J55">
        <f>BYPL_EOD!AA55+BYPL_EOD!AB55</f>
        <v>8.16</v>
      </c>
      <c r="K55">
        <f>MES_EOD!AA55+MES_EOD!AB55</f>
        <v>0</v>
      </c>
      <c r="L55">
        <f>NDMC_EOD!AA55+NDMC_EOD!AB55</f>
        <v>2.08</v>
      </c>
      <c r="M55">
        <f>TPDDL_EOD!AA55+TPDDL_EOD!AB55</f>
        <v>12.46</v>
      </c>
      <c r="N55">
        <f t="shared" si="0"/>
        <v>37.6</v>
      </c>
      <c r="O55" s="112">
        <f t="shared" si="1"/>
        <v>-0.30000000000000426</v>
      </c>
      <c r="P55">
        <v>14.781117021276595</v>
      </c>
      <c r="Q55">
        <v>8.0948936170212757</v>
      </c>
      <c r="R55">
        <v>0</v>
      </c>
      <c r="S55">
        <v>2.0634042553191487</v>
      </c>
      <c r="T55">
        <v>12.360585106382977</v>
      </c>
      <c r="U55" s="114">
        <f t="shared" si="2"/>
        <v>37.299999999999997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37.299999999999997</v>
      </c>
      <c r="E56">
        <f>GT!N56</f>
        <v>0</v>
      </c>
      <c r="F56">
        <f t="shared" si="4"/>
        <v>72</v>
      </c>
      <c r="G56">
        <f t="shared" si="5"/>
        <v>37.299999999999997</v>
      </c>
      <c r="H56" s="112"/>
      <c r="I56">
        <f>BRPL_EOD!AA56+BRPL_EOD!AB56</f>
        <v>14.9</v>
      </c>
      <c r="J56">
        <f>BYPL_EOD!AA56+BYPL_EOD!AB56</f>
        <v>8.16</v>
      </c>
      <c r="K56">
        <f>MES_EOD!AA56+MES_EOD!AB56</f>
        <v>0</v>
      </c>
      <c r="L56">
        <f>NDMC_EOD!AA56+NDMC_EOD!AB56</f>
        <v>2.08</v>
      </c>
      <c r="M56">
        <f>TPDDL_EOD!AA56+TPDDL_EOD!AB56</f>
        <v>12.46</v>
      </c>
      <c r="N56">
        <f t="shared" si="0"/>
        <v>37.6</v>
      </c>
      <c r="O56" s="112">
        <f t="shared" si="1"/>
        <v>-0.30000000000000426</v>
      </c>
      <c r="P56">
        <v>14.781117021276595</v>
      </c>
      <c r="Q56">
        <v>8.0948936170212757</v>
      </c>
      <c r="R56">
        <v>0</v>
      </c>
      <c r="S56">
        <v>2.0634042553191487</v>
      </c>
      <c r="T56">
        <v>12.360585106382977</v>
      </c>
      <c r="U56" s="114">
        <f t="shared" si="2"/>
        <v>37.299999999999997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37.299999999999997</v>
      </c>
      <c r="E57">
        <f>GT!N57</f>
        <v>0</v>
      </c>
      <c r="F57">
        <f t="shared" si="4"/>
        <v>72</v>
      </c>
      <c r="G57">
        <f t="shared" si="5"/>
        <v>37.299999999999997</v>
      </c>
      <c r="H57" s="112"/>
      <c r="I57">
        <f>BRPL_EOD!AA57+BRPL_EOD!AB57</f>
        <v>14.9</v>
      </c>
      <c r="J57">
        <f>BYPL_EOD!AA57+BYPL_EOD!AB57</f>
        <v>8.16</v>
      </c>
      <c r="K57">
        <f>MES_EOD!AA57+MES_EOD!AB57</f>
        <v>0</v>
      </c>
      <c r="L57">
        <f>NDMC_EOD!AA57+NDMC_EOD!AB57</f>
        <v>2.08</v>
      </c>
      <c r="M57">
        <f>TPDDL_EOD!AA57+TPDDL_EOD!AB57</f>
        <v>12.46</v>
      </c>
      <c r="N57">
        <f t="shared" si="0"/>
        <v>37.6</v>
      </c>
      <c r="O57" s="112">
        <f t="shared" si="1"/>
        <v>-0.30000000000000426</v>
      </c>
      <c r="P57">
        <v>14.781117021276595</v>
      </c>
      <c r="Q57">
        <v>8.0948936170212757</v>
      </c>
      <c r="R57">
        <v>0</v>
      </c>
      <c r="S57">
        <v>2.0634042553191487</v>
      </c>
      <c r="T57">
        <v>12.360585106382977</v>
      </c>
      <c r="U57" s="114">
        <f t="shared" si="2"/>
        <v>37.299999999999997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37.299999999999997</v>
      </c>
      <c r="E58">
        <f>GT!N58</f>
        <v>0</v>
      </c>
      <c r="F58">
        <f t="shared" si="4"/>
        <v>72</v>
      </c>
      <c r="G58">
        <f t="shared" si="5"/>
        <v>37.299999999999997</v>
      </c>
      <c r="H58" s="112"/>
      <c r="I58">
        <f>BRPL_EOD!AA58+BRPL_EOD!AB58</f>
        <v>14.9</v>
      </c>
      <c r="J58">
        <f>BYPL_EOD!AA58+BYPL_EOD!AB58</f>
        <v>8.16</v>
      </c>
      <c r="K58">
        <f>MES_EOD!AA58+MES_EOD!AB58</f>
        <v>0</v>
      </c>
      <c r="L58">
        <f>NDMC_EOD!AA58+NDMC_EOD!AB58</f>
        <v>2.08</v>
      </c>
      <c r="M58">
        <f>TPDDL_EOD!AA58+TPDDL_EOD!AB58</f>
        <v>12.46</v>
      </c>
      <c r="N58">
        <f t="shared" si="0"/>
        <v>37.6</v>
      </c>
      <c r="O58" s="112">
        <f t="shared" si="1"/>
        <v>-0.30000000000000426</v>
      </c>
      <c r="P58">
        <v>14.781117021276595</v>
      </c>
      <c r="Q58">
        <v>8.0948936170212757</v>
      </c>
      <c r="R58">
        <v>0</v>
      </c>
      <c r="S58">
        <v>2.0634042553191487</v>
      </c>
      <c r="T58">
        <v>12.360585106382977</v>
      </c>
      <c r="U58" s="114">
        <f t="shared" si="2"/>
        <v>37.299999999999997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37.299999999999997</v>
      </c>
      <c r="E59">
        <f>GT!N59</f>
        <v>0</v>
      </c>
      <c r="F59">
        <f t="shared" si="4"/>
        <v>72</v>
      </c>
      <c r="G59">
        <f t="shared" si="5"/>
        <v>37.299999999999997</v>
      </c>
      <c r="H59" s="112"/>
      <c r="I59">
        <f>BRPL_EOD!AA59+BRPL_EOD!AB59</f>
        <v>14.9</v>
      </c>
      <c r="J59">
        <f>BYPL_EOD!AA59+BYPL_EOD!AB59</f>
        <v>8.16</v>
      </c>
      <c r="K59">
        <f>MES_EOD!AA59+MES_EOD!AB59</f>
        <v>0</v>
      </c>
      <c r="L59">
        <f>NDMC_EOD!AA59+NDMC_EOD!AB59</f>
        <v>2.08</v>
      </c>
      <c r="M59">
        <f>TPDDL_EOD!AA59+TPDDL_EOD!AB59</f>
        <v>12.46</v>
      </c>
      <c r="N59">
        <f t="shared" si="0"/>
        <v>37.6</v>
      </c>
      <c r="O59" s="112">
        <f t="shared" si="1"/>
        <v>-0.30000000000000426</v>
      </c>
      <c r="P59">
        <v>14.781117021276595</v>
      </c>
      <c r="Q59">
        <v>8.0948936170212757</v>
      </c>
      <c r="R59">
        <v>0</v>
      </c>
      <c r="S59">
        <v>2.0634042553191487</v>
      </c>
      <c r="T59">
        <v>12.360585106382977</v>
      </c>
      <c r="U59" s="114">
        <f t="shared" si="2"/>
        <v>37.299999999999997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37.299999999999997</v>
      </c>
      <c r="E60">
        <f>GT!N60</f>
        <v>0</v>
      </c>
      <c r="F60">
        <f t="shared" si="4"/>
        <v>72</v>
      </c>
      <c r="G60">
        <f t="shared" si="5"/>
        <v>37.299999999999997</v>
      </c>
      <c r="H60" s="112"/>
      <c r="I60">
        <f>BRPL_EOD!AA60+BRPL_EOD!AB60</f>
        <v>14.9</v>
      </c>
      <c r="J60">
        <f>BYPL_EOD!AA60+BYPL_EOD!AB60</f>
        <v>8.16</v>
      </c>
      <c r="K60">
        <f>MES_EOD!AA60+MES_EOD!AB60</f>
        <v>0</v>
      </c>
      <c r="L60">
        <f>NDMC_EOD!AA60+NDMC_EOD!AB60</f>
        <v>2.08</v>
      </c>
      <c r="M60">
        <f>TPDDL_EOD!AA60+TPDDL_EOD!AB60</f>
        <v>12.46</v>
      </c>
      <c r="N60">
        <f t="shared" si="0"/>
        <v>37.6</v>
      </c>
      <c r="O60" s="112">
        <f t="shared" si="1"/>
        <v>-0.30000000000000426</v>
      </c>
      <c r="P60">
        <v>14.781117021276595</v>
      </c>
      <c r="Q60">
        <v>8.0948936170212757</v>
      </c>
      <c r="R60">
        <v>0</v>
      </c>
      <c r="S60">
        <v>2.0634042553191487</v>
      </c>
      <c r="T60">
        <v>12.360585106382977</v>
      </c>
      <c r="U60" s="114">
        <f t="shared" si="2"/>
        <v>37.299999999999997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37.299999999999997</v>
      </c>
      <c r="E61">
        <f>GT!N61</f>
        <v>0</v>
      </c>
      <c r="F61">
        <f t="shared" si="4"/>
        <v>72</v>
      </c>
      <c r="G61">
        <f t="shared" si="5"/>
        <v>37.299999999999997</v>
      </c>
      <c r="H61" s="112"/>
      <c r="I61">
        <f>BRPL_EOD!AA61+BRPL_EOD!AB61</f>
        <v>14.9</v>
      </c>
      <c r="J61">
        <f>BYPL_EOD!AA61+BYPL_EOD!AB61</f>
        <v>8.16</v>
      </c>
      <c r="K61">
        <f>MES_EOD!AA61+MES_EOD!AB61</f>
        <v>0</v>
      </c>
      <c r="L61">
        <f>NDMC_EOD!AA61+NDMC_EOD!AB61</f>
        <v>2.08</v>
      </c>
      <c r="M61">
        <f>TPDDL_EOD!AA61+TPDDL_EOD!AB61</f>
        <v>12.46</v>
      </c>
      <c r="N61">
        <f t="shared" si="0"/>
        <v>37.6</v>
      </c>
      <c r="O61" s="112">
        <f t="shared" si="1"/>
        <v>-0.30000000000000426</v>
      </c>
      <c r="P61">
        <v>14.781117021276595</v>
      </c>
      <c r="Q61">
        <v>8.0948936170212757</v>
      </c>
      <c r="R61">
        <v>0</v>
      </c>
      <c r="S61">
        <v>2.0634042553191487</v>
      </c>
      <c r="T61">
        <v>12.360585106382977</v>
      </c>
      <c r="U61" s="114">
        <f t="shared" si="2"/>
        <v>37.299999999999997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37.299999999999997</v>
      </c>
      <c r="E62">
        <f>GT!N62</f>
        <v>0</v>
      </c>
      <c r="F62">
        <f t="shared" si="4"/>
        <v>72</v>
      </c>
      <c r="G62">
        <f t="shared" si="5"/>
        <v>37.299999999999997</v>
      </c>
      <c r="H62" s="112"/>
      <c r="I62">
        <f>BRPL_EOD!AA62+BRPL_EOD!AB62</f>
        <v>14.9</v>
      </c>
      <c r="J62">
        <f>BYPL_EOD!AA62+BYPL_EOD!AB62</f>
        <v>8.16</v>
      </c>
      <c r="K62">
        <f>MES_EOD!AA62+MES_EOD!AB62</f>
        <v>0</v>
      </c>
      <c r="L62">
        <f>NDMC_EOD!AA62+NDMC_EOD!AB62</f>
        <v>2.08</v>
      </c>
      <c r="M62">
        <f>TPDDL_EOD!AA62+TPDDL_EOD!AB62</f>
        <v>12.46</v>
      </c>
      <c r="N62">
        <f t="shared" si="0"/>
        <v>37.6</v>
      </c>
      <c r="O62" s="112">
        <f t="shared" si="1"/>
        <v>-0.30000000000000426</v>
      </c>
      <c r="P62">
        <v>14.781117021276595</v>
      </c>
      <c r="Q62">
        <v>8.0948936170212757</v>
      </c>
      <c r="R62">
        <v>0</v>
      </c>
      <c r="S62">
        <v>2.0634042553191487</v>
      </c>
      <c r="T62">
        <v>12.360585106382977</v>
      </c>
      <c r="U62" s="114">
        <f t="shared" si="2"/>
        <v>37.299999999999997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37.299999999999997</v>
      </c>
      <c r="E63">
        <f>GT!N63</f>
        <v>0</v>
      </c>
      <c r="F63">
        <f t="shared" si="4"/>
        <v>72</v>
      </c>
      <c r="G63">
        <f t="shared" si="5"/>
        <v>37.299999999999997</v>
      </c>
      <c r="H63" s="112"/>
      <c r="I63">
        <f>BRPL_EOD!AA63+BRPL_EOD!AB63</f>
        <v>14.9</v>
      </c>
      <c r="J63">
        <f>BYPL_EOD!AA63+BYPL_EOD!AB63</f>
        <v>8.16</v>
      </c>
      <c r="K63">
        <f>MES_EOD!AA63+MES_EOD!AB63</f>
        <v>0</v>
      </c>
      <c r="L63">
        <f>NDMC_EOD!AA63+NDMC_EOD!AB63</f>
        <v>2.08</v>
      </c>
      <c r="M63">
        <f>TPDDL_EOD!AA63+TPDDL_EOD!AB63</f>
        <v>12.46</v>
      </c>
      <c r="N63">
        <f t="shared" si="0"/>
        <v>37.6</v>
      </c>
      <c r="O63" s="112">
        <f t="shared" si="1"/>
        <v>-0.30000000000000426</v>
      </c>
      <c r="P63">
        <v>14.781117021276595</v>
      </c>
      <c r="Q63">
        <v>8.0948936170212757</v>
      </c>
      <c r="R63">
        <v>0</v>
      </c>
      <c r="S63">
        <v>2.0634042553191487</v>
      </c>
      <c r="T63">
        <v>12.360585106382977</v>
      </c>
      <c r="U63" s="114">
        <f t="shared" si="2"/>
        <v>37.299999999999997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37.299999999999997</v>
      </c>
      <c r="E64">
        <f>GT!N64</f>
        <v>0</v>
      </c>
      <c r="F64">
        <f t="shared" si="4"/>
        <v>72</v>
      </c>
      <c r="G64">
        <f t="shared" si="5"/>
        <v>37.299999999999997</v>
      </c>
      <c r="H64" s="112"/>
      <c r="I64">
        <f>BRPL_EOD!AA64+BRPL_EOD!AB64</f>
        <v>14.9</v>
      </c>
      <c r="J64">
        <f>BYPL_EOD!AA64+BYPL_EOD!AB64</f>
        <v>8.16</v>
      </c>
      <c r="K64">
        <f>MES_EOD!AA64+MES_EOD!AB64</f>
        <v>0</v>
      </c>
      <c r="L64">
        <f>NDMC_EOD!AA64+NDMC_EOD!AB64</f>
        <v>2.08</v>
      </c>
      <c r="M64">
        <f>TPDDL_EOD!AA64+TPDDL_EOD!AB64</f>
        <v>12.46</v>
      </c>
      <c r="N64">
        <f t="shared" si="0"/>
        <v>37.6</v>
      </c>
      <c r="O64" s="112">
        <f t="shared" si="1"/>
        <v>-0.30000000000000426</v>
      </c>
      <c r="P64">
        <v>14.781117021276595</v>
      </c>
      <c r="Q64">
        <v>8.0948936170212757</v>
      </c>
      <c r="R64">
        <v>0</v>
      </c>
      <c r="S64">
        <v>2.0634042553191487</v>
      </c>
      <c r="T64">
        <v>12.360585106382977</v>
      </c>
      <c r="U64" s="114">
        <f t="shared" si="2"/>
        <v>37.299999999999997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37.299999999999997</v>
      </c>
      <c r="E65">
        <f>GT!N65</f>
        <v>0</v>
      </c>
      <c r="F65">
        <f t="shared" si="4"/>
        <v>72</v>
      </c>
      <c r="G65">
        <f t="shared" si="5"/>
        <v>37.299999999999997</v>
      </c>
      <c r="H65" s="112"/>
      <c r="I65">
        <f>BRPL_EOD!AA65+BRPL_EOD!AB65</f>
        <v>14.9</v>
      </c>
      <c r="J65">
        <f>BYPL_EOD!AA65+BYPL_EOD!AB65</f>
        <v>8.16</v>
      </c>
      <c r="K65">
        <f>MES_EOD!AA65+MES_EOD!AB65</f>
        <v>0</v>
      </c>
      <c r="L65">
        <f>NDMC_EOD!AA65+NDMC_EOD!AB65</f>
        <v>2.08</v>
      </c>
      <c r="M65">
        <f>TPDDL_EOD!AA65+TPDDL_EOD!AB65</f>
        <v>12.46</v>
      </c>
      <c r="N65">
        <f t="shared" si="0"/>
        <v>37.6</v>
      </c>
      <c r="O65" s="112">
        <f t="shared" si="1"/>
        <v>-0.30000000000000426</v>
      </c>
      <c r="P65">
        <v>14.781117021276595</v>
      </c>
      <c r="Q65">
        <v>8.0948936170212757</v>
      </c>
      <c r="R65">
        <v>0</v>
      </c>
      <c r="S65">
        <v>2.0634042553191487</v>
      </c>
      <c r="T65">
        <v>12.360585106382977</v>
      </c>
      <c r="U65" s="114">
        <f t="shared" si="2"/>
        <v>37.299999999999997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37.299999999999997</v>
      </c>
      <c r="E66">
        <f>GT!N66</f>
        <v>0</v>
      </c>
      <c r="F66">
        <f t="shared" si="4"/>
        <v>72</v>
      </c>
      <c r="G66">
        <f t="shared" si="5"/>
        <v>37.299999999999997</v>
      </c>
      <c r="H66" s="112"/>
      <c r="I66">
        <f>BRPL_EOD!AA66+BRPL_EOD!AB66</f>
        <v>14.9</v>
      </c>
      <c r="J66">
        <f>BYPL_EOD!AA66+BYPL_EOD!AB66</f>
        <v>8.16</v>
      </c>
      <c r="K66">
        <f>MES_EOD!AA66+MES_EOD!AB66</f>
        <v>0</v>
      </c>
      <c r="L66">
        <f>NDMC_EOD!AA66+NDMC_EOD!AB66</f>
        <v>2.08</v>
      </c>
      <c r="M66">
        <f>TPDDL_EOD!AA66+TPDDL_EOD!AB66</f>
        <v>12.46</v>
      </c>
      <c r="N66">
        <f t="shared" si="0"/>
        <v>37.6</v>
      </c>
      <c r="O66" s="112">
        <f t="shared" si="1"/>
        <v>-0.30000000000000426</v>
      </c>
      <c r="P66">
        <v>14.781117021276595</v>
      </c>
      <c r="Q66">
        <v>8.0948936170212757</v>
      </c>
      <c r="R66">
        <v>0</v>
      </c>
      <c r="S66">
        <v>2.0634042553191487</v>
      </c>
      <c r="T66">
        <v>12.360585106382977</v>
      </c>
      <c r="U66" s="114">
        <f t="shared" si="2"/>
        <v>37.299999999999997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37.299999999999997</v>
      </c>
      <c r="E67">
        <f>GT!N67</f>
        <v>0</v>
      </c>
      <c r="F67">
        <f t="shared" si="4"/>
        <v>72</v>
      </c>
      <c r="G67">
        <f t="shared" si="5"/>
        <v>37.299999999999997</v>
      </c>
      <c r="H67" s="112"/>
      <c r="I67">
        <f>BRPL_EOD!AA67+BRPL_EOD!AB67</f>
        <v>14.9</v>
      </c>
      <c r="J67">
        <f>BYPL_EOD!AA67+BYPL_EOD!AB67</f>
        <v>8.16</v>
      </c>
      <c r="K67">
        <f>MES_EOD!AA67+MES_EOD!AB67</f>
        <v>0</v>
      </c>
      <c r="L67">
        <f>NDMC_EOD!AA67+NDMC_EOD!AB67</f>
        <v>2.08</v>
      </c>
      <c r="M67">
        <f>TPDDL_EOD!AA67+TPDDL_EOD!AB67</f>
        <v>12.46</v>
      </c>
      <c r="N67">
        <f t="shared" ref="N67:N98" si="6">SUM(I67:M67)</f>
        <v>37.6</v>
      </c>
      <c r="O67" s="112">
        <f t="shared" ref="O67:O98" si="7">G67-N67</f>
        <v>-0.30000000000000426</v>
      </c>
      <c r="P67">
        <v>14.781117021276595</v>
      </c>
      <c r="Q67">
        <v>8.0948936170212757</v>
      </c>
      <c r="R67">
        <v>0</v>
      </c>
      <c r="S67">
        <v>2.0634042553191487</v>
      </c>
      <c r="T67">
        <v>12.360585106382977</v>
      </c>
      <c r="U67" s="114">
        <f t="shared" ref="U67:U98" si="8">SUM(P67:T67)</f>
        <v>37.299999999999997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37.299999999999997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37.299999999999997</v>
      </c>
      <c r="H68" s="112"/>
      <c r="I68">
        <f>BRPL_EOD!AA68+BRPL_EOD!AB68</f>
        <v>14.9</v>
      </c>
      <c r="J68">
        <f>BYPL_EOD!AA68+BYPL_EOD!AB68</f>
        <v>8.16</v>
      </c>
      <c r="K68">
        <f>MES_EOD!AA68+MES_EOD!AB68</f>
        <v>0</v>
      </c>
      <c r="L68">
        <f>NDMC_EOD!AA68+NDMC_EOD!AB68</f>
        <v>2.08</v>
      </c>
      <c r="M68">
        <f>TPDDL_EOD!AA68+TPDDL_EOD!AB68</f>
        <v>12.46</v>
      </c>
      <c r="N68">
        <f t="shared" si="6"/>
        <v>37.6</v>
      </c>
      <c r="O68" s="112">
        <f t="shared" si="7"/>
        <v>-0.30000000000000426</v>
      </c>
      <c r="P68">
        <v>14.781117021276595</v>
      </c>
      <c r="Q68">
        <v>8.0948936170212757</v>
      </c>
      <c r="R68">
        <v>0</v>
      </c>
      <c r="S68">
        <v>2.0634042553191487</v>
      </c>
      <c r="T68">
        <v>12.360585106382977</v>
      </c>
      <c r="U68" s="114">
        <f t="shared" si="8"/>
        <v>37.299999999999997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37.299999999999997</v>
      </c>
      <c r="E69">
        <f>GT!N69</f>
        <v>0</v>
      </c>
      <c r="F69">
        <f t="shared" si="10"/>
        <v>72</v>
      </c>
      <c r="G69">
        <f t="shared" si="11"/>
        <v>37.299999999999997</v>
      </c>
      <c r="H69" s="112"/>
      <c r="I69">
        <f>BRPL_EOD!AA69+BRPL_EOD!AB69</f>
        <v>14.9</v>
      </c>
      <c r="J69">
        <f>BYPL_EOD!AA69+BYPL_EOD!AB69</f>
        <v>8.16</v>
      </c>
      <c r="K69">
        <f>MES_EOD!AA69+MES_EOD!AB69</f>
        <v>0</v>
      </c>
      <c r="L69">
        <f>NDMC_EOD!AA69+NDMC_EOD!AB69</f>
        <v>2.08</v>
      </c>
      <c r="M69">
        <f>TPDDL_EOD!AA69+TPDDL_EOD!AB69</f>
        <v>12.46</v>
      </c>
      <c r="N69">
        <f t="shared" si="6"/>
        <v>37.6</v>
      </c>
      <c r="O69" s="112">
        <f t="shared" si="7"/>
        <v>-0.30000000000000426</v>
      </c>
      <c r="P69">
        <v>14.781117021276595</v>
      </c>
      <c r="Q69">
        <v>8.0948936170212757</v>
      </c>
      <c r="R69">
        <v>0</v>
      </c>
      <c r="S69">
        <v>2.0634042553191487</v>
      </c>
      <c r="T69">
        <v>12.360585106382977</v>
      </c>
      <c r="U69" s="114">
        <f t="shared" si="8"/>
        <v>37.299999999999997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37.299999999999997</v>
      </c>
      <c r="E70">
        <f>GT!N70</f>
        <v>0</v>
      </c>
      <c r="F70">
        <f t="shared" si="10"/>
        <v>72</v>
      </c>
      <c r="G70">
        <f t="shared" si="11"/>
        <v>37.299999999999997</v>
      </c>
      <c r="H70" s="112"/>
      <c r="I70">
        <f>BRPL_EOD!AA70+BRPL_EOD!AB70</f>
        <v>14.9</v>
      </c>
      <c r="J70">
        <f>BYPL_EOD!AA70+BYPL_EOD!AB70</f>
        <v>8.16</v>
      </c>
      <c r="K70">
        <f>MES_EOD!AA70+MES_EOD!AB70</f>
        <v>0</v>
      </c>
      <c r="L70">
        <f>NDMC_EOD!AA70+NDMC_EOD!AB70</f>
        <v>2.08</v>
      </c>
      <c r="M70">
        <f>TPDDL_EOD!AA70+TPDDL_EOD!AB70</f>
        <v>12.46</v>
      </c>
      <c r="N70">
        <f t="shared" si="6"/>
        <v>37.6</v>
      </c>
      <c r="O70" s="112">
        <f t="shared" si="7"/>
        <v>-0.30000000000000426</v>
      </c>
      <c r="P70">
        <v>14.781117021276595</v>
      </c>
      <c r="Q70">
        <v>8.0948936170212757</v>
      </c>
      <c r="R70">
        <v>0</v>
      </c>
      <c r="S70">
        <v>2.0634042553191487</v>
      </c>
      <c r="T70">
        <v>12.360585106382977</v>
      </c>
      <c r="U70" s="114">
        <f t="shared" si="8"/>
        <v>37.299999999999997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37.299999999999997</v>
      </c>
      <c r="E71">
        <f>GT!N71</f>
        <v>0</v>
      </c>
      <c r="F71">
        <f t="shared" si="10"/>
        <v>72</v>
      </c>
      <c r="G71">
        <f t="shared" si="11"/>
        <v>37.299999999999997</v>
      </c>
      <c r="H71" s="112"/>
      <c r="I71">
        <f>BRPL_EOD!AA71+BRPL_EOD!AB71</f>
        <v>15.54</v>
      </c>
      <c r="J71">
        <f>BYPL_EOD!AA71+BYPL_EOD!AB71</f>
        <v>8.51</v>
      </c>
      <c r="K71">
        <f>MES_EOD!AA71+MES_EOD!AB71</f>
        <v>0</v>
      </c>
      <c r="L71">
        <f>NDMC_EOD!AA71+NDMC_EOD!AB71</f>
        <v>2.08</v>
      </c>
      <c r="M71">
        <f>TPDDL_EOD!AA71+TPDDL_EOD!AB71</f>
        <v>12.46</v>
      </c>
      <c r="N71">
        <f t="shared" si="6"/>
        <v>38.589999999999996</v>
      </c>
      <c r="O71" s="112">
        <f t="shared" si="7"/>
        <v>-1.2899999999999991</v>
      </c>
      <c r="P71">
        <v>15.020523451671417</v>
      </c>
      <c r="Q71">
        <v>8.2255247473438722</v>
      </c>
      <c r="R71">
        <v>0</v>
      </c>
      <c r="S71">
        <v>2.0104690334283495</v>
      </c>
      <c r="T71">
        <v>12.043482767556362</v>
      </c>
      <c r="U71" s="114">
        <f t="shared" si="8"/>
        <v>37.300000000000004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38.299999999999997</v>
      </c>
      <c r="E72">
        <f>GT!N72</f>
        <v>0</v>
      </c>
      <c r="F72">
        <f t="shared" si="10"/>
        <v>72</v>
      </c>
      <c r="G72">
        <f t="shared" si="11"/>
        <v>38.299999999999997</v>
      </c>
      <c r="H72" s="112"/>
      <c r="I72">
        <f>BRPL_EOD!AA72+BRPL_EOD!AB72</f>
        <v>15.54</v>
      </c>
      <c r="J72">
        <f>BYPL_EOD!AA72+BYPL_EOD!AB72</f>
        <v>8.51</v>
      </c>
      <c r="K72">
        <f>MES_EOD!AA72+MES_EOD!AB72</f>
        <v>0</v>
      </c>
      <c r="L72">
        <f>NDMC_EOD!AA72+NDMC_EOD!AB72</f>
        <v>2.08</v>
      </c>
      <c r="M72">
        <f>TPDDL_EOD!AA72+TPDDL_EOD!AB72</f>
        <v>12.46</v>
      </c>
      <c r="N72">
        <f t="shared" si="6"/>
        <v>38.589999999999996</v>
      </c>
      <c r="O72" s="112">
        <f t="shared" si="7"/>
        <v>-0.28999999999999915</v>
      </c>
      <c r="P72">
        <v>15.423218450375744</v>
      </c>
      <c r="Q72">
        <v>8.4460481990152889</v>
      </c>
      <c r="R72">
        <v>0</v>
      </c>
      <c r="S72">
        <v>2.0643690075149004</v>
      </c>
      <c r="T72">
        <v>12.366364343094068</v>
      </c>
      <c r="U72" s="114">
        <f t="shared" si="8"/>
        <v>38.300000000000004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38.299999999999997</v>
      </c>
      <c r="E73">
        <f>GT!N73</f>
        <v>0</v>
      </c>
      <c r="F73">
        <f t="shared" si="10"/>
        <v>72</v>
      </c>
      <c r="G73">
        <f t="shared" si="11"/>
        <v>38.299999999999997</v>
      </c>
      <c r="H73" s="112"/>
      <c r="I73">
        <f>BRPL_EOD!AA73+BRPL_EOD!AB73</f>
        <v>15.54</v>
      </c>
      <c r="J73">
        <f>BYPL_EOD!AA73+BYPL_EOD!AB73</f>
        <v>8.51</v>
      </c>
      <c r="K73">
        <f>MES_EOD!AA73+MES_EOD!AB73</f>
        <v>0</v>
      </c>
      <c r="L73">
        <f>NDMC_EOD!AA73+NDMC_EOD!AB73</f>
        <v>2.08</v>
      </c>
      <c r="M73">
        <f>TPDDL_EOD!AA73+TPDDL_EOD!AB73</f>
        <v>12.46</v>
      </c>
      <c r="N73">
        <f t="shared" si="6"/>
        <v>38.589999999999996</v>
      </c>
      <c r="O73" s="112">
        <f t="shared" si="7"/>
        <v>-0.28999999999999915</v>
      </c>
      <c r="P73">
        <v>15.423218450375744</v>
      </c>
      <c r="Q73">
        <v>8.4460481990152889</v>
      </c>
      <c r="R73">
        <v>0</v>
      </c>
      <c r="S73">
        <v>2.0643690075149004</v>
      </c>
      <c r="T73">
        <v>12.366364343094068</v>
      </c>
      <c r="U73" s="114">
        <f t="shared" si="8"/>
        <v>38.300000000000004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36.299999999999997</v>
      </c>
      <c r="E74">
        <f>GT!N74</f>
        <v>0</v>
      </c>
      <c r="F74">
        <f t="shared" si="10"/>
        <v>72</v>
      </c>
      <c r="G74">
        <f t="shared" si="11"/>
        <v>36.299999999999997</v>
      </c>
      <c r="H74" s="112"/>
      <c r="I74">
        <f>BRPL_EOD!AA74+BRPL_EOD!AB74</f>
        <v>14.27</v>
      </c>
      <c r="J74">
        <f>BYPL_EOD!AA74+BYPL_EOD!AB74</f>
        <v>7.81</v>
      </c>
      <c r="K74">
        <f>MES_EOD!AA74+MES_EOD!AB74</f>
        <v>0</v>
      </c>
      <c r="L74">
        <f>NDMC_EOD!AA74+NDMC_EOD!AB74</f>
        <v>2.08</v>
      </c>
      <c r="M74">
        <f>TPDDL_EOD!AA74+TPDDL_EOD!AB74</f>
        <v>12.46</v>
      </c>
      <c r="N74">
        <f t="shared" si="6"/>
        <v>36.619999999999997</v>
      </c>
      <c r="O74" s="112">
        <f t="shared" si="7"/>
        <v>-0.32000000000000028</v>
      </c>
      <c r="P74">
        <v>14.145303113052975</v>
      </c>
      <c r="Q74">
        <v>7.7417531403604585</v>
      </c>
      <c r="R74">
        <v>0</v>
      </c>
      <c r="S74">
        <v>2.0618241398143091</v>
      </c>
      <c r="T74">
        <v>12.351119606772256</v>
      </c>
      <c r="U74" s="114">
        <f t="shared" si="8"/>
        <v>36.299999999999997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36.6</v>
      </c>
      <c r="E75">
        <f>GT!N75</f>
        <v>0</v>
      </c>
      <c r="F75">
        <f t="shared" si="10"/>
        <v>72</v>
      </c>
      <c r="G75">
        <f t="shared" si="11"/>
        <v>36.6</v>
      </c>
      <c r="H75" s="112"/>
      <c r="I75">
        <f>BRPL_EOD!AA75+BRPL_EOD!AB75</f>
        <v>14.27</v>
      </c>
      <c r="J75">
        <f>BYPL_EOD!AA75+BYPL_EOD!AB75</f>
        <v>7.81</v>
      </c>
      <c r="K75">
        <f>MES_EOD!AA75+MES_EOD!AB75</f>
        <v>0</v>
      </c>
      <c r="L75">
        <f>NDMC_EOD!AA75+NDMC_EOD!AB75</f>
        <v>2.08</v>
      </c>
      <c r="M75">
        <f>TPDDL_EOD!AA75+TPDDL_EOD!AB75</f>
        <v>12.46</v>
      </c>
      <c r="N75">
        <f t="shared" si="6"/>
        <v>36.619999999999997</v>
      </c>
      <c r="O75" s="112">
        <f t="shared" si="7"/>
        <v>-1.9999999999996021E-2</v>
      </c>
      <c r="P75">
        <v>14.262206444565813</v>
      </c>
      <c r="Q75">
        <v>7.805734571272529</v>
      </c>
      <c r="R75">
        <v>0</v>
      </c>
      <c r="S75">
        <v>2.0788640087383947</v>
      </c>
      <c r="T75">
        <v>12.453194975423267</v>
      </c>
      <c r="U75" s="114">
        <f t="shared" si="8"/>
        <v>36.600000000000009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36.6</v>
      </c>
      <c r="E76">
        <f>GT!N76</f>
        <v>0</v>
      </c>
      <c r="F76">
        <f t="shared" si="10"/>
        <v>72</v>
      </c>
      <c r="G76">
        <f t="shared" si="11"/>
        <v>36.6</v>
      </c>
      <c r="H76" s="112"/>
      <c r="I76">
        <f>BRPL_EOD!AA76+BRPL_EOD!AB76</f>
        <v>14.27</v>
      </c>
      <c r="J76">
        <f>BYPL_EOD!AA76+BYPL_EOD!AB76</f>
        <v>7.81</v>
      </c>
      <c r="K76">
        <f>MES_EOD!AA76+MES_EOD!AB76</f>
        <v>0</v>
      </c>
      <c r="L76">
        <f>NDMC_EOD!AA76+NDMC_EOD!AB76</f>
        <v>2.08</v>
      </c>
      <c r="M76">
        <f>TPDDL_EOD!AA76+TPDDL_EOD!AB76</f>
        <v>12.46</v>
      </c>
      <c r="N76">
        <f t="shared" si="6"/>
        <v>36.619999999999997</v>
      </c>
      <c r="O76" s="112">
        <f t="shared" si="7"/>
        <v>-1.9999999999996021E-2</v>
      </c>
      <c r="P76">
        <v>14.262206444565813</v>
      </c>
      <c r="Q76">
        <v>7.805734571272529</v>
      </c>
      <c r="R76">
        <v>0</v>
      </c>
      <c r="S76">
        <v>2.0788640087383947</v>
      </c>
      <c r="T76">
        <v>12.453194975423267</v>
      </c>
      <c r="U76" s="114">
        <f t="shared" si="8"/>
        <v>36.600000000000009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36.6</v>
      </c>
      <c r="E77">
        <f>GT!N77</f>
        <v>0</v>
      </c>
      <c r="F77">
        <f t="shared" si="10"/>
        <v>72</v>
      </c>
      <c r="G77">
        <f t="shared" si="11"/>
        <v>36.6</v>
      </c>
      <c r="H77" s="112"/>
      <c r="I77">
        <f>BRPL_EOD!AA77+BRPL_EOD!AB77</f>
        <v>14.27</v>
      </c>
      <c r="J77">
        <f>BYPL_EOD!AA77+BYPL_EOD!AB77</f>
        <v>7.81</v>
      </c>
      <c r="K77">
        <f>MES_EOD!AA77+MES_EOD!AB77</f>
        <v>0</v>
      </c>
      <c r="L77">
        <f>NDMC_EOD!AA77+NDMC_EOD!AB77</f>
        <v>2.08</v>
      </c>
      <c r="M77">
        <f>TPDDL_EOD!AA77+TPDDL_EOD!AB77</f>
        <v>12.46</v>
      </c>
      <c r="N77">
        <f t="shared" si="6"/>
        <v>36.619999999999997</v>
      </c>
      <c r="O77" s="112">
        <f t="shared" si="7"/>
        <v>-1.9999999999996021E-2</v>
      </c>
      <c r="P77">
        <v>14.262206444565813</v>
      </c>
      <c r="Q77">
        <v>7.805734571272529</v>
      </c>
      <c r="R77">
        <v>0</v>
      </c>
      <c r="S77">
        <v>2.0788640087383947</v>
      </c>
      <c r="T77">
        <v>12.453194975423267</v>
      </c>
      <c r="U77" s="114">
        <f t="shared" si="8"/>
        <v>36.600000000000009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34.6</v>
      </c>
      <c r="E78">
        <f>GT!N78</f>
        <v>0</v>
      </c>
      <c r="F78">
        <f t="shared" si="10"/>
        <v>72</v>
      </c>
      <c r="G78">
        <f t="shared" si="11"/>
        <v>34.6</v>
      </c>
      <c r="H78" s="112"/>
      <c r="I78">
        <f>BRPL_EOD!AA78+BRPL_EOD!AB78</f>
        <v>13</v>
      </c>
      <c r="J78">
        <f>BYPL_EOD!AA78+BYPL_EOD!AB78</f>
        <v>7.12</v>
      </c>
      <c r="K78">
        <f>MES_EOD!AA78+MES_EOD!AB78</f>
        <v>0</v>
      </c>
      <c r="L78">
        <f>NDMC_EOD!AA78+NDMC_EOD!AB78</f>
        <v>2.08</v>
      </c>
      <c r="M78">
        <f>TPDDL_EOD!AA78+TPDDL_EOD!AB78</f>
        <v>12.46</v>
      </c>
      <c r="N78">
        <f t="shared" si="6"/>
        <v>34.660000000000004</v>
      </c>
      <c r="O78" s="112">
        <f t="shared" si="7"/>
        <v>-6.0000000000002274E-2</v>
      </c>
      <c r="P78">
        <v>12.977495672244661</v>
      </c>
      <c r="Q78">
        <v>7.1076745527986152</v>
      </c>
      <c r="R78">
        <v>0</v>
      </c>
      <c r="S78">
        <v>2.076399307559146</v>
      </c>
      <c r="T78">
        <v>12.438430467397577</v>
      </c>
      <c r="U78" s="114">
        <f t="shared" si="8"/>
        <v>34.6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34.6</v>
      </c>
      <c r="E79">
        <f>GT!N79</f>
        <v>0</v>
      </c>
      <c r="F79">
        <f t="shared" si="10"/>
        <v>72</v>
      </c>
      <c r="G79">
        <f t="shared" si="11"/>
        <v>34.6</v>
      </c>
      <c r="H79" s="112"/>
      <c r="I79">
        <f>BRPL_EOD!AA79+BRPL_EOD!AB79</f>
        <v>13</v>
      </c>
      <c r="J79">
        <f>BYPL_EOD!AA79+BYPL_EOD!AB79</f>
        <v>7.12</v>
      </c>
      <c r="K79">
        <f>MES_EOD!AA79+MES_EOD!AB79</f>
        <v>0</v>
      </c>
      <c r="L79">
        <f>NDMC_EOD!AA79+NDMC_EOD!AB79</f>
        <v>2.08</v>
      </c>
      <c r="M79">
        <f>TPDDL_EOD!AA79+TPDDL_EOD!AB79</f>
        <v>12.46</v>
      </c>
      <c r="N79">
        <f t="shared" si="6"/>
        <v>34.660000000000004</v>
      </c>
      <c r="O79" s="112">
        <f t="shared" si="7"/>
        <v>-6.0000000000002274E-2</v>
      </c>
      <c r="P79">
        <v>12.977495672244661</v>
      </c>
      <c r="Q79">
        <v>7.1076745527986152</v>
      </c>
      <c r="R79">
        <v>0</v>
      </c>
      <c r="S79">
        <v>2.076399307559146</v>
      </c>
      <c r="T79">
        <v>12.438430467397577</v>
      </c>
      <c r="U79" s="114">
        <f t="shared" si="8"/>
        <v>34.6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34.6</v>
      </c>
      <c r="E80">
        <f>GT!N80</f>
        <v>0</v>
      </c>
      <c r="F80">
        <f t="shared" si="10"/>
        <v>72</v>
      </c>
      <c r="G80">
        <f t="shared" si="11"/>
        <v>34.6</v>
      </c>
      <c r="H80" s="112"/>
      <c r="I80">
        <f>BRPL_EOD!AA80+BRPL_EOD!AB80</f>
        <v>13</v>
      </c>
      <c r="J80">
        <f>BYPL_EOD!AA80+BYPL_EOD!AB80</f>
        <v>7.12</v>
      </c>
      <c r="K80">
        <f>MES_EOD!AA80+MES_EOD!AB80</f>
        <v>0</v>
      </c>
      <c r="L80">
        <f>NDMC_EOD!AA80+NDMC_EOD!AB80</f>
        <v>2.08</v>
      </c>
      <c r="M80">
        <f>TPDDL_EOD!AA80+TPDDL_EOD!AB80</f>
        <v>12.46</v>
      </c>
      <c r="N80">
        <f t="shared" si="6"/>
        <v>34.660000000000004</v>
      </c>
      <c r="O80" s="112">
        <f t="shared" si="7"/>
        <v>-6.0000000000002274E-2</v>
      </c>
      <c r="P80">
        <v>12.977495672244661</v>
      </c>
      <c r="Q80">
        <v>7.1076745527986152</v>
      </c>
      <c r="R80">
        <v>0</v>
      </c>
      <c r="S80">
        <v>2.076399307559146</v>
      </c>
      <c r="T80">
        <v>12.438430467397577</v>
      </c>
      <c r="U80" s="114">
        <f t="shared" si="8"/>
        <v>34.6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34.6</v>
      </c>
      <c r="E81">
        <f>GT!N81</f>
        <v>0</v>
      </c>
      <c r="F81">
        <f t="shared" si="10"/>
        <v>72</v>
      </c>
      <c r="G81">
        <f t="shared" si="11"/>
        <v>34.6</v>
      </c>
      <c r="H81" s="112"/>
      <c r="I81">
        <f>BRPL_EOD!AA81+BRPL_EOD!AB81</f>
        <v>13</v>
      </c>
      <c r="J81">
        <f>BYPL_EOD!AA81+BYPL_EOD!AB81</f>
        <v>7.12</v>
      </c>
      <c r="K81">
        <f>MES_EOD!AA81+MES_EOD!AB81</f>
        <v>0</v>
      </c>
      <c r="L81">
        <f>NDMC_EOD!AA81+NDMC_EOD!AB81</f>
        <v>2.08</v>
      </c>
      <c r="M81">
        <f>TPDDL_EOD!AA81+TPDDL_EOD!AB81</f>
        <v>12.46</v>
      </c>
      <c r="N81">
        <f t="shared" si="6"/>
        <v>34.660000000000004</v>
      </c>
      <c r="O81" s="112">
        <f t="shared" si="7"/>
        <v>-6.0000000000002274E-2</v>
      </c>
      <c r="P81">
        <v>12.977495672244661</v>
      </c>
      <c r="Q81">
        <v>7.1076745527986152</v>
      </c>
      <c r="R81">
        <v>0</v>
      </c>
      <c r="S81">
        <v>2.076399307559146</v>
      </c>
      <c r="T81">
        <v>12.438430467397577</v>
      </c>
      <c r="U81" s="114">
        <f t="shared" si="8"/>
        <v>34.6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34.6</v>
      </c>
      <c r="E82">
        <f>GT!N82</f>
        <v>0</v>
      </c>
      <c r="F82">
        <f t="shared" si="10"/>
        <v>72</v>
      </c>
      <c r="G82">
        <f t="shared" si="11"/>
        <v>34.6</v>
      </c>
      <c r="H82" s="112"/>
      <c r="I82">
        <f>BRPL_EOD!AA82+BRPL_EOD!AB82</f>
        <v>13</v>
      </c>
      <c r="J82">
        <f>BYPL_EOD!AA82+BYPL_EOD!AB82</f>
        <v>7.12</v>
      </c>
      <c r="K82">
        <f>MES_EOD!AA82+MES_EOD!AB82</f>
        <v>0</v>
      </c>
      <c r="L82">
        <f>NDMC_EOD!AA82+NDMC_EOD!AB82</f>
        <v>2.08</v>
      </c>
      <c r="M82">
        <f>TPDDL_EOD!AA82+TPDDL_EOD!AB82</f>
        <v>12.46</v>
      </c>
      <c r="N82">
        <f t="shared" si="6"/>
        <v>34.660000000000004</v>
      </c>
      <c r="O82" s="112">
        <f t="shared" si="7"/>
        <v>-6.0000000000002274E-2</v>
      </c>
      <c r="P82">
        <v>12.977495672244661</v>
      </c>
      <c r="Q82">
        <v>7.1076745527986152</v>
      </c>
      <c r="R82">
        <v>0</v>
      </c>
      <c r="S82">
        <v>2.076399307559146</v>
      </c>
      <c r="T82">
        <v>12.438430467397577</v>
      </c>
      <c r="U82" s="114">
        <f t="shared" si="8"/>
        <v>34.6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34.6</v>
      </c>
      <c r="E83">
        <f>GT!N83</f>
        <v>0</v>
      </c>
      <c r="F83">
        <f t="shared" si="10"/>
        <v>72</v>
      </c>
      <c r="G83">
        <f t="shared" si="11"/>
        <v>34.6</v>
      </c>
      <c r="H83" s="112"/>
      <c r="I83">
        <f>BRPL_EOD!AA83+BRPL_EOD!AB83</f>
        <v>13</v>
      </c>
      <c r="J83">
        <f>BYPL_EOD!AA83+BYPL_EOD!AB83</f>
        <v>7.12</v>
      </c>
      <c r="K83">
        <f>MES_EOD!AA83+MES_EOD!AB83</f>
        <v>0</v>
      </c>
      <c r="L83">
        <f>NDMC_EOD!AA83+NDMC_EOD!AB83</f>
        <v>2.08</v>
      </c>
      <c r="M83">
        <f>TPDDL_EOD!AA83+TPDDL_EOD!AB83</f>
        <v>12.46</v>
      </c>
      <c r="N83">
        <f t="shared" si="6"/>
        <v>34.660000000000004</v>
      </c>
      <c r="O83" s="112">
        <f t="shared" si="7"/>
        <v>-6.0000000000002274E-2</v>
      </c>
      <c r="P83">
        <v>12.977495672244661</v>
      </c>
      <c r="Q83">
        <v>7.1076745527986152</v>
      </c>
      <c r="R83">
        <v>0</v>
      </c>
      <c r="S83">
        <v>2.076399307559146</v>
      </c>
      <c r="T83">
        <v>12.438430467397577</v>
      </c>
      <c r="U83" s="114">
        <f t="shared" si="8"/>
        <v>34.6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34.6</v>
      </c>
      <c r="E84">
        <f>GT!N84</f>
        <v>0</v>
      </c>
      <c r="F84">
        <f t="shared" si="10"/>
        <v>72</v>
      </c>
      <c r="G84">
        <f t="shared" si="11"/>
        <v>34.6</v>
      </c>
      <c r="H84" s="112"/>
      <c r="I84">
        <f>BRPL_EOD!AA84+BRPL_EOD!AB84</f>
        <v>13</v>
      </c>
      <c r="J84">
        <f>BYPL_EOD!AA84+BYPL_EOD!AB84</f>
        <v>7.12</v>
      </c>
      <c r="K84">
        <f>MES_EOD!AA84+MES_EOD!AB84</f>
        <v>0</v>
      </c>
      <c r="L84">
        <f>NDMC_EOD!AA84+NDMC_EOD!AB84</f>
        <v>2.08</v>
      </c>
      <c r="M84">
        <f>TPDDL_EOD!AA84+TPDDL_EOD!AB84</f>
        <v>12.46</v>
      </c>
      <c r="N84">
        <f t="shared" si="6"/>
        <v>34.660000000000004</v>
      </c>
      <c r="O84" s="112">
        <f t="shared" si="7"/>
        <v>-6.0000000000002274E-2</v>
      </c>
      <c r="P84">
        <v>12.977495672244661</v>
      </c>
      <c r="Q84">
        <v>7.1076745527986152</v>
      </c>
      <c r="R84">
        <v>0</v>
      </c>
      <c r="S84">
        <v>2.076399307559146</v>
      </c>
      <c r="T84">
        <v>12.438430467397577</v>
      </c>
      <c r="U84" s="114">
        <f t="shared" si="8"/>
        <v>34.6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34.6</v>
      </c>
      <c r="E85">
        <f>GT!N85</f>
        <v>0</v>
      </c>
      <c r="F85">
        <f t="shared" si="10"/>
        <v>72</v>
      </c>
      <c r="G85">
        <f t="shared" si="11"/>
        <v>34.6</v>
      </c>
      <c r="H85" s="112"/>
      <c r="I85">
        <f>BRPL_EOD!AA85+BRPL_EOD!AB85</f>
        <v>13</v>
      </c>
      <c r="J85">
        <f>BYPL_EOD!AA85+BYPL_EOD!AB85</f>
        <v>7.12</v>
      </c>
      <c r="K85">
        <f>MES_EOD!AA85+MES_EOD!AB85</f>
        <v>0</v>
      </c>
      <c r="L85">
        <f>NDMC_EOD!AA85+NDMC_EOD!AB85</f>
        <v>2.08</v>
      </c>
      <c r="M85">
        <f>TPDDL_EOD!AA85+TPDDL_EOD!AB85</f>
        <v>12.46</v>
      </c>
      <c r="N85">
        <f t="shared" si="6"/>
        <v>34.660000000000004</v>
      </c>
      <c r="O85" s="112">
        <f t="shared" si="7"/>
        <v>-6.0000000000002274E-2</v>
      </c>
      <c r="P85">
        <v>12.977495672244661</v>
      </c>
      <c r="Q85">
        <v>7.1076745527986152</v>
      </c>
      <c r="R85">
        <v>0</v>
      </c>
      <c r="S85">
        <v>2.076399307559146</v>
      </c>
      <c r="T85">
        <v>12.438430467397577</v>
      </c>
      <c r="U85" s="114">
        <f t="shared" si="8"/>
        <v>34.6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34.6</v>
      </c>
      <c r="E86">
        <f>GT!N86</f>
        <v>0</v>
      </c>
      <c r="F86">
        <f t="shared" si="10"/>
        <v>72</v>
      </c>
      <c r="G86">
        <f t="shared" si="11"/>
        <v>34.6</v>
      </c>
      <c r="H86" s="112"/>
      <c r="I86">
        <f>BRPL_EOD!AA86+BRPL_EOD!AB86</f>
        <v>13</v>
      </c>
      <c r="J86">
        <f>BYPL_EOD!AA86+BYPL_EOD!AB86</f>
        <v>7.12</v>
      </c>
      <c r="K86">
        <f>MES_EOD!AA86+MES_EOD!AB86</f>
        <v>0</v>
      </c>
      <c r="L86">
        <f>NDMC_EOD!AA86+NDMC_EOD!AB86</f>
        <v>2.08</v>
      </c>
      <c r="M86">
        <f>TPDDL_EOD!AA86+TPDDL_EOD!AB86</f>
        <v>12.46</v>
      </c>
      <c r="N86">
        <f t="shared" si="6"/>
        <v>34.660000000000004</v>
      </c>
      <c r="O86" s="112">
        <f t="shared" si="7"/>
        <v>-6.0000000000002274E-2</v>
      </c>
      <c r="P86">
        <v>12.977495672244661</v>
      </c>
      <c r="Q86">
        <v>7.1076745527986152</v>
      </c>
      <c r="R86">
        <v>0</v>
      </c>
      <c r="S86">
        <v>2.076399307559146</v>
      </c>
      <c r="T86">
        <v>12.438430467397577</v>
      </c>
      <c r="U86" s="114">
        <f t="shared" si="8"/>
        <v>34.6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34.6</v>
      </c>
      <c r="E87">
        <f>GT!N87</f>
        <v>0</v>
      </c>
      <c r="F87">
        <f t="shared" si="10"/>
        <v>72</v>
      </c>
      <c r="G87">
        <f t="shared" si="11"/>
        <v>34.6</v>
      </c>
      <c r="H87" s="112"/>
      <c r="I87">
        <f>BRPL_EOD!AA87+BRPL_EOD!AB87</f>
        <v>13</v>
      </c>
      <c r="J87">
        <f>BYPL_EOD!AA87+BYPL_EOD!AB87</f>
        <v>7.12</v>
      </c>
      <c r="K87">
        <f>MES_EOD!AA87+MES_EOD!AB87</f>
        <v>0</v>
      </c>
      <c r="L87">
        <f>NDMC_EOD!AA87+NDMC_EOD!AB87</f>
        <v>2.08</v>
      </c>
      <c r="M87">
        <f>TPDDL_EOD!AA87+TPDDL_EOD!AB87</f>
        <v>12.46</v>
      </c>
      <c r="N87">
        <f t="shared" si="6"/>
        <v>34.660000000000004</v>
      </c>
      <c r="O87" s="112">
        <f t="shared" si="7"/>
        <v>-6.0000000000002274E-2</v>
      </c>
      <c r="P87">
        <v>12.977495672244661</v>
      </c>
      <c r="Q87">
        <v>7.1076745527986152</v>
      </c>
      <c r="R87">
        <v>0</v>
      </c>
      <c r="S87">
        <v>2.076399307559146</v>
      </c>
      <c r="T87">
        <v>12.438430467397577</v>
      </c>
      <c r="U87" s="114">
        <f t="shared" si="8"/>
        <v>34.6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34.6</v>
      </c>
      <c r="E88">
        <f>GT!N88</f>
        <v>0</v>
      </c>
      <c r="F88">
        <f t="shared" si="10"/>
        <v>72</v>
      </c>
      <c r="G88">
        <f t="shared" si="11"/>
        <v>34.6</v>
      </c>
      <c r="H88" s="112"/>
      <c r="I88">
        <f>BRPL_EOD!AA88+BRPL_EOD!AB88</f>
        <v>13</v>
      </c>
      <c r="J88">
        <f>BYPL_EOD!AA88+BYPL_EOD!AB88</f>
        <v>7.12</v>
      </c>
      <c r="K88">
        <f>MES_EOD!AA88+MES_EOD!AB88</f>
        <v>0</v>
      </c>
      <c r="L88">
        <f>NDMC_EOD!AA88+NDMC_EOD!AB88</f>
        <v>2.08</v>
      </c>
      <c r="M88">
        <f>TPDDL_EOD!AA88+TPDDL_EOD!AB88</f>
        <v>12.46</v>
      </c>
      <c r="N88">
        <f t="shared" si="6"/>
        <v>34.660000000000004</v>
      </c>
      <c r="O88" s="112">
        <f t="shared" si="7"/>
        <v>-6.0000000000002274E-2</v>
      </c>
      <c r="P88">
        <v>12.977495672244661</v>
      </c>
      <c r="Q88">
        <v>7.1076745527986152</v>
      </c>
      <c r="R88">
        <v>0</v>
      </c>
      <c r="S88">
        <v>2.076399307559146</v>
      </c>
      <c r="T88">
        <v>12.438430467397577</v>
      </c>
      <c r="U88" s="114">
        <f t="shared" si="8"/>
        <v>34.6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34.6</v>
      </c>
      <c r="E89">
        <f>GT!N89</f>
        <v>0</v>
      </c>
      <c r="F89">
        <f t="shared" si="10"/>
        <v>72</v>
      </c>
      <c r="G89">
        <f t="shared" si="11"/>
        <v>34.6</v>
      </c>
      <c r="H89" s="112"/>
      <c r="I89">
        <f>BRPL_EOD!AA89+BRPL_EOD!AB89</f>
        <v>13</v>
      </c>
      <c r="J89">
        <f>BYPL_EOD!AA89+BYPL_EOD!AB89</f>
        <v>7.12</v>
      </c>
      <c r="K89">
        <f>MES_EOD!AA89+MES_EOD!AB89</f>
        <v>0</v>
      </c>
      <c r="L89">
        <f>NDMC_EOD!AA89+NDMC_EOD!AB89</f>
        <v>2.08</v>
      </c>
      <c r="M89">
        <f>TPDDL_EOD!AA89+TPDDL_EOD!AB89</f>
        <v>12.46</v>
      </c>
      <c r="N89">
        <f t="shared" si="6"/>
        <v>34.660000000000004</v>
      </c>
      <c r="O89" s="112">
        <f t="shared" si="7"/>
        <v>-6.0000000000002274E-2</v>
      </c>
      <c r="P89">
        <v>12.977495672244661</v>
      </c>
      <c r="Q89">
        <v>7.1076745527986152</v>
      </c>
      <c r="R89">
        <v>0</v>
      </c>
      <c r="S89">
        <v>2.076399307559146</v>
      </c>
      <c r="T89">
        <v>12.438430467397577</v>
      </c>
      <c r="U89" s="114">
        <f t="shared" si="8"/>
        <v>34.6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34.6</v>
      </c>
      <c r="E90">
        <f>GT!N90</f>
        <v>0</v>
      </c>
      <c r="F90">
        <f t="shared" si="10"/>
        <v>72</v>
      </c>
      <c r="G90">
        <f t="shared" si="11"/>
        <v>34.6</v>
      </c>
      <c r="H90" s="112"/>
      <c r="I90">
        <f>BRPL_EOD!AA90+BRPL_EOD!AB90</f>
        <v>13</v>
      </c>
      <c r="J90">
        <f>BYPL_EOD!AA90+BYPL_EOD!AB90</f>
        <v>7.12</v>
      </c>
      <c r="K90">
        <f>MES_EOD!AA90+MES_EOD!AB90</f>
        <v>0</v>
      </c>
      <c r="L90">
        <f>NDMC_EOD!AA90+NDMC_EOD!AB90</f>
        <v>2.08</v>
      </c>
      <c r="M90">
        <f>TPDDL_EOD!AA90+TPDDL_EOD!AB90</f>
        <v>12.46</v>
      </c>
      <c r="N90">
        <f t="shared" si="6"/>
        <v>34.660000000000004</v>
      </c>
      <c r="O90" s="112">
        <f t="shared" si="7"/>
        <v>-6.0000000000002274E-2</v>
      </c>
      <c r="P90">
        <v>12.977495672244661</v>
      </c>
      <c r="Q90">
        <v>7.1076745527986152</v>
      </c>
      <c r="R90">
        <v>0</v>
      </c>
      <c r="S90">
        <v>2.076399307559146</v>
      </c>
      <c r="T90">
        <v>12.438430467397577</v>
      </c>
      <c r="U90" s="114">
        <f t="shared" si="8"/>
        <v>34.6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32.6</v>
      </c>
      <c r="E91">
        <f>GT!N91</f>
        <v>0</v>
      </c>
      <c r="F91">
        <f t="shared" si="10"/>
        <v>72</v>
      </c>
      <c r="G91">
        <f t="shared" si="11"/>
        <v>32.6</v>
      </c>
      <c r="H91" s="112"/>
      <c r="I91">
        <f>BRPL_EOD!AA91+BRPL_EOD!AB91</f>
        <v>11.73</v>
      </c>
      <c r="J91">
        <f>BYPL_EOD!AA91+BYPL_EOD!AB91</f>
        <v>6.42</v>
      </c>
      <c r="K91">
        <f>MES_EOD!AA91+MES_EOD!AB91</f>
        <v>0</v>
      </c>
      <c r="L91">
        <f>NDMC_EOD!AA91+NDMC_EOD!AB91</f>
        <v>2.08</v>
      </c>
      <c r="M91">
        <f>TPDDL_EOD!AA91+TPDDL_EOD!AB91</f>
        <v>12.46</v>
      </c>
      <c r="N91">
        <f t="shared" si="6"/>
        <v>32.69</v>
      </c>
      <c r="O91" s="112">
        <f t="shared" si="7"/>
        <v>-8.9999999999996305E-2</v>
      </c>
      <c r="P91">
        <v>11.697705720403794</v>
      </c>
      <c r="Q91">
        <v>6.4023248699908235</v>
      </c>
      <c r="R91">
        <v>0</v>
      </c>
      <c r="S91">
        <v>2.0742734781278682</v>
      </c>
      <c r="T91">
        <v>12.425695931477518</v>
      </c>
      <c r="U91" s="114">
        <f t="shared" si="8"/>
        <v>32.6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32.6</v>
      </c>
      <c r="E92">
        <f>GT!N92</f>
        <v>0</v>
      </c>
      <c r="F92">
        <f t="shared" si="10"/>
        <v>72</v>
      </c>
      <c r="G92">
        <f t="shared" si="11"/>
        <v>32.6</v>
      </c>
      <c r="H92" s="112"/>
      <c r="I92">
        <f>BRPL_EOD!AA92+BRPL_EOD!AB92</f>
        <v>11.73</v>
      </c>
      <c r="J92">
        <f>BYPL_EOD!AA92+BYPL_EOD!AB92</f>
        <v>6.42</v>
      </c>
      <c r="K92">
        <f>MES_EOD!AA92+MES_EOD!AB92</f>
        <v>0</v>
      </c>
      <c r="L92">
        <f>NDMC_EOD!AA92+NDMC_EOD!AB92</f>
        <v>2.08</v>
      </c>
      <c r="M92">
        <f>TPDDL_EOD!AA92+TPDDL_EOD!AB92</f>
        <v>12.46</v>
      </c>
      <c r="N92">
        <f t="shared" si="6"/>
        <v>32.69</v>
      </c>
      <c r="O92" s="112">
        <f t="shared" si="7"/>
        <v>-8.9999999999996305E-2</v>
      </c>
      <c r="P92">
        <v>11.697705720403794</v>
      </c>
      <c r="Q92">
        <v>6.4023248699908235</v>
      </c>
      <c r="R92">
        <v>0</v>
      </c>
      <c r="S92">
        <v>2.0742734781278682</v>
      </c>
      <c r="T92">
        <v>12.425695931477518</v>
      </c>
      <c r="U92" s="114">
        <f t="shared" si="8"/>
        <v>32.6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32.6</v>
      </c>
      <c r="E93">
        <f>GT!N93</f>
        <v>0</v>
      </c>
      <c r="F93">
        <f t="shared" si="10"/>
        <v>72</v>
      </c>
      <c r="G93">
        <f t="shared" si="11"/>
        <v>32.6</v>
      </c>
      <c r="H93" s="112"/>
      <c r="I93">
        <f>BRPL_EOD!AA93+BRPL_EOD!AB93</f>
        <v>11.73</v>
      </c>
      <c r="J93">
        <f>BYPL_EOD!AA93+BYPL_EOD!AB93</f>
        <v>6.42</v>
      </c>
      <c r="K93">
        <f>MES_EOD!AA93+MES_EOD!AB93</f>
        <v>0</v>
      </c>
      <c r="L93">
        <f>NDMC_EOD!AA93+NDMC_EOD!AB93</f>
        <v>2.08</v>
      </c>
      <c r="M93">
        <f>TPDDL_EOD!AA93+TPDDL_EOD!AB93</f>
        <v>12.46</v>
      </c>
      <c r="N93">
        <f t="shared" si="6"/>
        <v>32.69</v>
      </c>
      <c r="O93" s="112">
        <f t="shared" si="7"/>
        <v>-8.9999999999996305E-2</v>
      </c>
      <c r="P93">
        <v>11.697705720403794</v>
      </c>
      <c r="Q93">
        <v>6.4023248699908235</v>
      </c>
      <c r="R93">
        <v>0</v>
      </c>
      <c r="S93">
        <v>2.0742734781278682</v>
      </c>
      <c r="T93">
        <v>12.425695931477518</v>
      </c>
      <c r="U93" s="114">
        <f t="shared" si="8"/>
        <v>32.6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32.6</v>
      </c>
      <c r="E94">
        <f>GT!N94</f>
        <v>0</v>
      </c>
      <c r="F94">
        <f t="shared" si="10"/>
        <v>72</v>
      </c>
      <c r="G94">
        <f t="shared" si="11"/>
        <v>32.6</v>
      </c>
      <c r="H94" s="112"/>
      <c r="I94">
        <f>BRPL_EOD!AA94+BRPL_EOD!AB94</f>
        <v>11.73</v>
      </c>
      <c r="J94">
        <f>BYPL_EOD!AA94+BYPL_EOD!AB94</f>
        <v>6.42</v>
      </c>
      <c r="K94">
        <f>MES_EOD!AA94+MES_EOD!AB94</f>
        <v>0</v>
      </c>
      <c r="L94">
        <f>NDMC_EOD!AA94+NDMC_EOD!AB94</f>
        <v>2.08</v>
      </c>
      <c r="M94">
        <f>TPDDL_EOD!AA94+TPDDL_EOD!AB94</f>
        <v>12.46</v>
      </c>
      <c r="N94">
        <f t="shared" si="6"/>
        <v>32.69</v>
      </c>
      <c r="O94" s="112">
        <f t="shared" si="7"/>
        <v>-8.9999999999996305E-2</v>
      </c>
      <c r="P94">
        <v>11.697705720403794</v>
      </c>
      <c r="Q94">
        <v>6.4023248699908235</v>
      </c>
      <c r="R94">
        <v>0</v>
      </c>
      <c r="S94">
        <v>2.0742734781278682</v>
      </c>
      <c r="T94">
        <v>12.425695931477518</v>
      </c>
      <c r="U94" s="114">
        <f t="shared" si="8"/>
        <v>32.6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32.6</v>
      </c>
      <c r="E95">
        <f>GT!N95</f>
        <v>0</v>
      </c>
      <c r="F95">
        <f t="shared" si="10"/>
        <v>72</v>
      </c>
      <c r="G95">
        <f t="shared" si="11"/>
        <v>32.6</v>
      </c>
      <c r="H95" s="112"/>
      <c r="I95">
        <f>BRPL_EOD!AA95+BRPL_EOD!AB95</f>
        <v>11.73</v>
      </c>
      <c r="J95">
        <f>BYPL_EOD!AA95+BYPL_EOD!AB95</f>
        <v>6.42</v>
      </c>
      <c r="K95">
        <f>MES_EOD!AA95+MES_EOD!AB95</f>
        <v>0</v>
      </c>
      <c r="L95">
        <f>NDMC_EOD!AA95+NDMC_EOD!AB95</f>
        <v>2.08</v>
      </c>
      <c r="M95">
        <f>TPDDL_EOD!AA95+TPDDL_EOD!AB95</f>
        <v>12.46</v>
      </c>
      <c r="N95">
        <f t="shared" si="6"/>
        <v>32.69</v>
      </c>
      <c r="O95" s="112">
        <f t="shared" si="7"/>
        <v>-8.9999999999996305E-2</v>
      </c>
      <c r="P95">
        <v>11.697705720403794</v>
      </c>
      <c r="Q95">
        <v>6.4023248699908235</v>
      </c>
      <c r="R95">
        <v>0</v>
      </c>
      <c r="S95">
        <v>2.0742734781278682</v>
      </c>
      <c r="T95">
        <v>12.425695931477518</v>
      </c>
      <c r="U95" s="114">
        <f t="shared" si="8"/>
        <v>32.6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32.6</v>
      </c>
      <c r="E96">
        <f>GT!N96</f>
        <v>0</v>
      </c>
      <c r="F96">
        <f t="shared" si="10"/>
        <v>72</v>
      </c>
      <c r="G96">
        <f t="shared" si="11"/>
        <v>32.6</v>
      </c>
      <c r="H96" s="112"/>
      <c r="I96">
        <f>BRPL_EOD!AA96+BRPL_EOD!AB96</f>
        <v>11.73</v>
      </c>
      <c r="J96">
        <f>BYPL_EOD!AA96+BYPL_EOD!AB96</f>
        <v>6.42</v>
      </c>
      <c r="K96">
        <f>MES_EOD!AA96+MES_EOD!AB96</f>
        <v>0</v>
      </c>
      <c r="L96">
        <f>NDMC_EOD!AA96+NDMC_EOD!AB96</f>
        <v>2.08</v>
      </c>
      <c r="M96">
        <f>TPDDL_EOD!AA96+TPDDL_EOD!AB96</f>
        <v>12.46</v>
      </c>
      <c r="N96">
        <f t="shared" si="6"/>
        <v>32.69</v>
      </c>
      <c r="O96" s="112">
        <f t="shared" si="7"/>
        <v>-8.9999999999996305E-2</v>
      </c>
      <c r="P96">
        <v>11.697705720403794</v>
      </c>
      <c r="Q96">
        <v>6.4023248699908235</v>
      </c>
      <c r="R96">
        <v>0</v>
      </c>
      <c r="S96">
        <v>2.0742734781278682</v>
      </c>
      <c r="T96">
        <v>12.425695931477518</v>
      </c>
      <c r="U96" s="114">
        <f t="shared" si="8"/>
        <v>32.6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32.6</v>
      </c>
      <c r="E97">
        <f>GT!N97</f>
        <v>0</v>
      </c>
      <c r="F97">
        <f t="shared" si="10"/>
        <v>72</v>
      </c>
      <c r="G97">
        <f t="shared" si="11"/>
        <v>32.6</v>
      </c>
      <c r="H97" s="112"/>
      <c r="I97">
        <f>BRPL_EOD!AA97+BRPL_EOD!AB97</f>
        <v>11.73</v>
      </c>
      <c r="J97">
        <f>BYPL_EOD!AA97+BYPL_EOD!AB97</f>
        <v>6.42</v>
      </c>
      <c r="K97">
        <f>MES_EOD!AA97+MES_EOD!AB97</f>
        <v>0</v>
      </c>
      <c r="L97">
        <f>NDMC_EOD!AA97+NDMC_EOD!AB97</f>
        <v>2.08</v>
      </c>
      <c r="M97">
        <f>TPDDL_EOD!AA97+TPDDL_EOD!AB97</f>
        <v>12.46</v>
      </c>
      <c r="N97">
        <f t="shared" si="6"/>
        <v>32.69</v>
      </c>
      <c r="O97" s="112">
        <f t="shared" si="7"/>
        <v>-8.9999999999996305E-2</v>
      </c>
      <c r="P97">
        <v>11.697705720403794</v>
      </c>
      <c r="Q97">
        <v>6.4023248699908235</v>
      </c>
      <c r="R97">
        <v>0</v>
      </c>
      <c r="S97">
        <v>2.0742734781278682</v>
      </c>
      <c r="T97">
        <v>12.425695931477518</v>
      </c>
      <c r="U97" s="114">
        <f t="shared" si="8"/>
        <v>32.6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32.6</v>
      </c>
      <c r="E98">
        <f>GT!N98</f>
        <v>0</v>
      </c>
      <c r="F98">
        <f t="shared" si="10"/>
        <v>72</v>
      </c>
      <c r="G98">
        <f t="shared" si="11"/>
        <v>32.6</v>
      </c>
      <c r="H98" s="112"/>
      <c r="I98">
        <f>BRPL_EOD!AA98+BRPL_EOD!AB98</f>
        <v>11.73</v>
      </c>
      <c r="J98">
        <f>BYPL_EOD!AA98+BYPL_EOD!AB98</f>
        <v>6.42</v>
      </c>
      <c r="K98">
        <f>MES_EOD!AA98+MES_EOD!AB98</f>
        <v>0</v>
      </c>
      <c r="L98">
        <f>NDMC_EOD!AA98+NDMC_EOD!AB98</f>
        <v>2.08</v>
      </c>
      <c r="M98">
        <f>TPDDL_EOD!AA98+TPDDL_EOD!AB98</f>
        <v>12.46</v>
      </c>
      <c r="N98">
        <f t="shared" si="6"/>
        <v>32.69</v>
      </c>
      <c r="O98" s="112">
        <f t="shared" si="7"/>
        <v>-8.9999999999996305E-2</v>
      </c>
      <c r="P98">
        <v>11.697705720403794</v>
      </c>
      <c r="Q98">
        <v>6.4023248699908235</v>
      </c>
      <c r="R98">
        <v>0</v>
      </c>
      <c r="S98">
        <v>2.0742734781278682</v>
      </c>
      <c r="T98">
        <v>12.425695931477518</v>
      </c>
      <c r="U98" s="114">
        <f t="shared" si="8"/>
        <v>32.6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0.81796249999999959</v>
      </c>
      <c r="E99" s="114">
        <f t="shared" si="12"/>
        <v>0</v>
      </c>
      <c r="F99" s="114">
        <f t="shared" si="12"/>
        <v>1.728</v>
      </c>
      <c r="G99" s="114">
        <f t="shared" si="12"/>
        <v>0.81796249999999959</v>
      </c>
      <c r="H99" s="114"/>
      <c r="I99" s="114">
        <f t="shared" si="12"/>
        <v>0.31344749999999982</v>
      </c>
      <c r="J99" s="114">
        <f t="shared" si="12"/>
        <v>0.18892249999999997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0.27189000000000035</v>
      </c>
      <c r="N99" s="114">
        <f t="shared" si="12"/>
        <v>0.82417999999999914</v>
      </c>
      <c r="O99" s="114">
        <f t="shared" si="12"/>
        <v>-6.2175000000000312E-3</v>
      </c>
      <c r="P99" s="114">
        <f t="shared" si="12"/>
        <v>0.31120449423931401</v>
      </c>
      <c r="Q99" s="114">
        <f t="shared" si="12"/>
        <v>0.18724622118812842</v>
      </c>
      <c r="R99" s="114">
        <f t="shared" si="12"/>
        <v>0</v>
      </c>
      <c r="S99" s="114">
        <f t="shared" si="12"/>
        <v>4.9552978723680224E-2</v>
      </c>
      <c r="T99" s="114">
        <f t="shared" si="12"/>
        <v>0.26995880584887688</v>
      </c>
      <c r="U99" s="114">
        <f t="shared" si="12"/>
        <v>0.81796249999999959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206</v>
      </c>
      <c r="E27">
        <f>BAWANA!AM27</f>
        <v>0</v>
      </c>
      <c r="F27">
        <f t="shared" si="4"/>
        <v>256</v>
      </c>
      <c r="G27">
        <f t="shared" si="5"/>
        <v>206</v>
      </c>
      <c r="H27" s="112"/>
      <c r="I27">
        <f>BRPL_EOD!AI27+BRPL_EOD!AJ27</f>
        <v>79.930000000000007</v>
      </c>
      <c r="J27">
        <f>BYPL_EOD!AI27+BYPL_EOD!AJ27</f>
        <v>46.22</v>
      </c>
      <c r="K27">
        <f>MES_EOD!AI27+MES_EOD!AJ27</f>
        <v>5</v>
      </c>
      <c r="L27">
        <f>NDMC_EOD!AI27+NDMC_EOD!AJ27</f>
        <v>19</v>
      </c>
      <c r="M27">
        <f>TPDDL_EOD!AI27+TPDDL_EOD!AJ27</f>
        <v>55.85</v>
      </c>
      <c r="N27">
        <f t="shared" si="0"/>
        <v>206</v>
      </c>
      <c r="O27" s="112">
        <f t="shared" si="1"/>
        <v>0</v>
      </c>
      <c r="P27">
        <v>79.930000000000007</v>
      </c>
      <c r="Q27">
        <v>46.22</v>
      </c>
      <c r="R27">
        <v>5</v>
      </c>
      <c r="S27">
        <v>19</v>
      </c>
      <c r="T27">
        <v>55.85</v>
      </c>
      <c r="U27" s="114">
        <f t="shared" si="2"/>
        <v>206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206</v>
      </c>
      <c r="E28">
        <f>BAWANA!AM28</f>
        <v>0</v>
      </c>
      <c r="F28">
        <f t="shared" si="4"/>
        <v>256</v>
      </c>
      <c r="G28">
        <f t="shared" si="5"/>
        <v>206</v>
      </c>
      <c r="H28" s="112"/>
      <c r="I28">
        <f>BRPL_EOD!AI28+BRPL_EOD!AJ28</f>
        <v>79.930000000000007</v>
      </c>
      <c r="J28">
        <f>BYPL_EOD!AI28+BYPL_EOD!AJ28</f>
        <v>46.22</v>
      </c>
      <c r="K28">
        <f>MES_EOD!AI28+MES_EOD!AJ28</f>
        <v>5</v>
      </c>
      <c r="L28">
        <f>NDMC_EOD!AI28+NDMC_EOD!AJ28</f>
        <v>19</v>
      </c>
      <c r="M28">
        <f>TPDDL_EOD!AI28+TPDDL_EOD!AJ28</f>
        <v>55.85</v>
      </c>
      <c r="N28">
        <f t="shared" si="0"/>
        <v>206</v>
      </c>
      <c r="O28" s="112">
        <f t="shared" si="1"/>
        <v>0</v>
      </c>
      <c r="P28">
        <v>79.930000000000007</v>
      </c>
      <c r="Q28">
        <v>46.22</v>
      </c>
      <c r="R28">
        <v>5</v>
      </c>
      <c r="S28">
        <v>19</v>
      </c>
      <c r="T28">
        <v>55.85</v>
      </c>
      <c r="U28" s="114">
        <f t="shared" si="2"/>
        <v>206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206</v>
      </c>
      <c r="E29">
        <f>BAWANA!AM29</f>
        <v>0</v>
      </c>
      <c r="F29">
        <f t="shared" si="4"/>
        <v>256</v>
      </c>
      <c r="G29">
        <f t="shared" si="5"/>
        <v>206</v>
      </c>
      <c r="H29" s="112"/>
      <c r="I29">
        <f>BRPL_EOD!AI29+BRPL_EOD!AJ29</f>
        <v>79.930000000000007</v>
      </c>
      <c r="J29">
        <f>BYPL_EOD!AI29+BYPL_EOD!AJ29</f>
        <v>46.22</v>
      </c>
      <c r="K29">
        <f>MES_EOD!AI29+MES_EOD!AJ29</f>
        <v>5</v>
      </c>
      <c r="L29">
        <f>NDMC_EOD!AI29+NDMC_EOD!AJ29</f>
        <v>19</v>
      </c>
      <c r="M29">
        <f>TPDDL_EOD!AI29+TPDDL_EOD!AJ29</f>
        <v>55.85</v>
      </c>
      <c r="N29">
        <f t="shared" si="0"/>
        <v>206</v>
      </c>
      <c r="O29" s="112">
        <f t="shared" si="1"/>
        <v>0</v>
      </c>
      <c r="P29">
        <v>79.930000000000007</v>
      </c>
      <c r="Q29">
        <v>46.22</v>
      </c>
      <c r="R29">
        <v>5</v>
      </c>
      <c r="S29">
        <v>19</v>
      </c>
      <c r="T29">
        <v>55.85</v>
      </c>
      <c r="U29" s="114">
        <f t="shared" si="2"/>
        <v>206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213.60599999999999</v>
      </c>
      <c r="E30">
        <f>BAWANA!AM30</f>
        <v>0</v>
      </c>
      <c r="F30">
        <f t="shared" si="4"/>
        <v>256</v>
      </c>
      <c r="G30">
        <f t="shared" si="5"/>
        <v>213.60599999999999</v>
      </c>
      <c r="H30" s="112"/>
      <c r="I30">
        <f>BRPL_EOD!AI30+BRPL_EOD!AJ30</f>
        <v>75</v>
      </c>
      <c r="J30">
        <f>BYPL_EOD!AI30+BYPL_EOD!AJ30</f>
        <v>45</v>
      </c>
      <c r="K30">
        <f>MES_EOD!AI30+MES_EOD!AJ30</f>
        <v>5</v>
      </c>
      <c r="L30">
        <f>NDMC_EOD!AI30+NDMC_EOD!AJ30</f>
        <v>19</v>
      </c>
      <c r="M30">
        <f>TPDDL_EOD!AI30+TPDDL_EOD!AJ30</f>
        <v>69.61</v>
      </c>
      <c r="N30">
        <f t="shared" si="0"/>
        <v>213.61</v>
      </c>
      <c r="O30" s="112">
        <f t="shared" si="1"/>
        <v>-4.0000000000190994E-3</v>
      </c>
      <c r="P30">
        <v>74.998595571368369</v>
      </c>
      <c r="Q30">
        <v>44.999157342821022</v>
      </c>
      <c r="R30">
        <v>4.999906371424558</v>
      </c>
      <c r="S30">
        <v>18.999644211413322</v>
      </c>
      <c r="T30">
        <v>69.608696502972705</v>
      </c>
      <c r="U30" s="114">
        <f t="shared" si="2"/>
        <v>213.60599999999999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224.60599999999999</v>
      </c>
      <c r="E31">
        <f>BAWANA!AM31</f>
        <v>0</v>
      </c>
      <c r="F31">
        <f t="shared" si="4"/>
        <v>256</v>
      </c>
      <c r="G31">
        <f t="shared" si="5"/>
        <v>224.60599999999999</v>
      </c>
      <c r="H31" s="112"/>
      <c r="I31">
        <f>BRPL_EOD!AI31+BRPL_EOD!AJ31</f>
        <v>82</v>
      </c>
      <c r="J31">
        <f>BYPL_EOD!AI31+BYPL_EOD!AJ31</f>
        <v>45</v>
      </c>
      <c r="K31">
        <f>MES_EOD!AI31+MES_EOD!AJ31</f>
        <v>5</v>
      </c>
      <c r="L31">
        <f>NDMC_EOD!AI31+NDMC_EOD!AJ31</f>
        <v>23</v>
      </c>
      <c r="M31">
        <f>TPDDL_EOD!AI31+TPDDL_EOD!AJ31</f>
        <v>69.61</v>
      </c>
      <c r="N31">
        <f t="shared" si="0"/>
        <v>224.61</v>
      </c>
      <c r="O31" s="112">
        <f t="shared" si="1"/>
        <v>-4.0000000000190994E-3</v>
      </c>
      <c r="P31">
        <v>81.998539691019985</v>
      </c>
      <c r="Q31">
        <v>44.999198610925603</v>
      </c>
      <c r="R31">
        <v>4.9999109567695115</v>
      </c>
      <c r="S31">
        <v>22.999590401139752</v>
      </c>
      <c r="T31">
        <v>69.608760340145139</v>
      </c>
      <c r="U31" s="114">
        <f t="shared" si="2"/>
        <v>224.60599999999999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234.60599999999999</v>
      </c>
      <c r="E32">
        <f>BAWANA!AM32</f>
        <v>0</v>
      </c>
      <c r="F32">
        <f t="shared" si="4"/>
        <v>256</v>
      </c>
      <c r="G32">
        <f t="shared" si="5"/>
        <v>234.60599999999999</v>
      </c>
      <c r="H32" s="112"/>
      <c r="I32">
        <f>BRPL_EOD!AI32+BRPL_EOD!AJ32</f>
        <v>82</v>
      </c>
      <c r="J32">
        <f>BYPL_EOD!AI32+BYPL_EOD!AJ32</f>
        <v>55</v>
      </c>
      <c r="K32">
        <f>MES_EOD!AI32+MES_EOD!AJ32</f>
        <v>5</v>
      </c>
      <c r="L32">
        <f>NDMC_EOD!AI32+NDMC_EOD!AJ32</f>
        <v>23</v>
      </c>
      <c r="M32">
        <f>TPDDL_EOD!AI32+TPDDL_EOD!AJ32</f>
        <v>69.61</v>
      </c>
      <c r="N32">
        <f t="shared" si="0"/>
        <v>234.61</v>
      </c>
      <c r="O32" s="112">
        <f t="shared" si="1"/>
        <v>-4.0000000000190994E-3</v>
      </c>
      <c r="P32">
        <v>81.998601935126374</v>
      </c>
      <c r="Q32">
        <v>54.999062273560369</v>
      </c>
      <c r="R32">
        <v>4.9999147521418523</v>
      </c>
      <c r="S32">
        <v>22.999607859852521</v>
      </c>
      <c r="T32">
        <v>69.608813179318858</v>
      </c>
      <c r="U32" s="114">
        <f t="shared" si="2"/>
        <v>234.60599999999994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234.60599999999999</v>
      </c>
      <c r="E33">
        <f>BAWANA!AM33</f>
        <v>0</v>
      </c>
      <c r="F33">
        <f t="shared" si="4"/>
        <v>256</v>
      </c>
      <c r="G33">
        <f t="shared" si="5"/>
        <v>234.60599999999999</v>
      </c>
      <c r="H33" s="112"/>
      <c r="I33">
        <f>BRPL_EOD!AI33+BRPL_EOD!AJ33</f>
        <v>82</v>
      </c>
      <c r="J33">
        <f>BYPL_EOD!AI33+BYPL_EOD!AJ33</f>
        <v>55</v>
      </c>
      <c r="K33">
        <f>MES_EOD!AI33+MES_EOD!AJ33</f>
        <v>5</v>
      </c>
      <c r="L33">
        <f>NDMC_EOD!AI33+NDMC_EOD!AJ33</f>
        <v>23</v>
      </c>
      <c r="M33">
        <f>TPDDL_EOD!AI33+TPDDL_EOD!AJ33</f>
        <v>69.61</v>
      </c>
      <c r="N33">
        <f t="shared" si="0"/>
        <v>234.61</v>
      </c>
      <c r="O33" s="112">
        <f t="shared" si="1"/>
        <v>-4.0000000000190994E-3</v>
      </c>
      <c r="P33">
        <v>81.998601935126374</v>
      </c>
      <c r="Q33">
        <v>54.999062273560369</v>
      </c>
      <c r="R33">
        <v>4.9999147521418523</v>
      </c>
      <c r="S33">
        <v>22.999607859852521</v>
      </c>
      <c r="T33">
        <v>69.608813179318858</v>
      </c>
      <c r="U33" s="114">
        <f t="shared" si="2"/>
        <v>234.60599999999994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234.60599999999999</v>
      </c>
      <c r="E34">
        <f>BAWANA!AM34</f>
        <v>0</v>
      </c>
      <c r="F34">
        <f t="shared" si="4"/>
        <v>256</v>
      </c>
      <c r="G34">
        <f t="shared" si="5"/>
        <v>234.60599999999999</v>
      </c>
      <c r="H34" s="112"/>
      <c r="I34">
        <f>BRPL_EOD!AI34+BRPL_EOD!AJ34</f>
        <v>82</v>
      </c>
      <c r="J34">
        <f>BYPL_EOD!AI34+BYPL_EOD!AJ34</f>
        <v>55</v>
      </c>
      <c r="K34">
        <f>MES_EOD!AI34+MES_EOD!AJ34</f>
        <v>5</v>
      </c>
      <c r="L34">
        <f>NDMC_EOD!AI34+NDMC_EOD!AJ34</f>
        <v>23</v>
      </c>
      <c r="M34">
        <f>TPDDL_EOD!AI34+TPDDL_EOD!AJ34</f>
        <v>69.61</v>
      </c>
      <c r="N34">
        <f t="shared" si="0"/>
        <v>234.61</v>
      </c>
      <c r="O34" s="112">
        <f t="shared" si="1"/>
        <v>-4.0000000000190994E-3</v>
      </c>
      <c r="P34">
        <v>81.998601935126374</v>
      </c>
      <c r="Q34">
        <v>54.999062273560369</v>
      </c>
      <c r="R34">
        <v>4.9999147521418523</v>
      </c>
      <c r="S34">
        <v>22.999607859852521</v>
      </c>
      <c r="T34">
        <v>69.608813179318858</v>
      </c>
      <c r="U34" s="114">
        <f t="shared" si="2"/>
        <v>234.60599999999994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252</v>
      </c>
      <c r="E35">
        <f>BAWANA!AM35</f>
        <v>0</v>
      </c>
      <c r="F35">
        <f t="shared" si="4"/>
        <v>256</v>
      </c>
      <c r="G35">
        <f t="shared" si="5"/>
        <v>252</v>
      </c>
      <c r="H35" s="112"/>
      <c r="I35">
        <f>BRPL_EOD!AI35+BRPL_EOD!AJ35</f>
        <v>101.78</v>
      </c>
      <c r="J35">
        <f>BYPL_EOD!AI35+BYPL_EOD!AJ35</f>
        <v>54.14</v>
      </c>
      <c r="K35">
        <f>MES_EOD!AI35+MES_EOD!AJ35</f>
        <v>4.92</v>
      </c>
      <c r="L35">
        <f>NDMC_EOD!AI35+NDMC_EOD!AJ35</f>
        <v>22.64</v>
      </c>
      <c r="M35">
        <f>TPDDL_EOD!AI35+TPDDL_EOD!AJ35</f>
        <v>68.52</v>
      </c>
      <c r="N35">
        <f t="shared" si="0"/>
        <v>252</v>
      </c>
      <c r="O35" s="112">
        <f t="shared" si="1"/>
        <v>0</v>
      </c>
      <c r="P35">
        <v>101.78</v>
      </c>
      <c r="Q35">
        <v>54.14</v>
      </c>
      <c r="R35">
        <v>4.92</v>
      </c>
      <c r="S35">
        <v>22.64</v>
      </c>
      <c r="T35">
        <v>68.52</v>
      </c>
      <c r="U35" s="114">
        <f t="shared" si="2"/>
        <v>252</v>
      </c>
      <c r="V35" s="112">
        <f t="shared" si="3"/>
        <v>0</v>
      </c>
      <c r="Y35">
        <f>BAWANA!AW35+BAWANA!AX35</f>
        <v>31.5</v>
      </c>
      <c r="Z35">
        <f>BAWANA!BD35+BAWANA!BE35</f>
        <v>31.5</v>
      </c>
      <c r="AA35">
        <f>BAWANA!X35+BAWANA!Y35</f>
        <v>31.5</v>
      </c>
      <c r="AB35">
        <f>BAWANA!AE35+BAWANA!AF35</f>
        <v>31.5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252</v>
      </c>
      <c r="E36">
        <f>BAWANA!AM36</f>
        <v>0</v>
      </c>
      <c r="F36">
        <f t="shared" si="4"/>
        <v>256</v>
      </c>
      <c r="G36">
        <f t="shared" si="5"/>
        <v>252</v>
      </c>
      <c r="H36" s="112"/>
      <c r="I36">
        <f>BRPL_EOD!AI36+BRPL_EOD!AJ36</f>
        <v>101.78</v>
      </c>
      <c r="J36">
        <f>BYPL_EOD!AI36+BYPL_EOD!AJ36</f>
        <v>54.14</v>
      </c>
      <c r="K36">
        <f>MES_EOD!AI36+MES_EOD!AJ36</f>
        <v>4.92</v>
      </c>
      <c r="L36">
        <f>NDMC_EOD!AI36+NDMC_EOD!AJ36</f>
        <v>22.64</v>
      </c>
      <c r="M36">
        <f>TPDDL_EOD!AI36+TPDDL_EOD!AJ36</f>
        <v>68.52</v>
      </c>
      <c r="N36">
        <f t="shared" si="0"/>
        <v>252</v>
      </c>
      <c r="O36" s="112">
        <f t="shared" si="1"/>
        <v>0</v>
      </c>
      <c r="P36">
        <v>101.78</v>
      </c>
      <c r="Q36">
        <v>54.14</v>
      </c>
      <c r="R36">
        <v>4.92</v>
      </c>
      <c r="S36">
        <v>22.64</v>
      </c>
      <c r="T36">
        <v>68.52</v>
      </c>
      <c r="U36" s="114">
        <f t="shared" si="2"/>
        <v>252</v>
      </c>
      <c r="V36" s="112">
        <f t="shared" si="3"/>
        <v>0</v>
      </c>
      <c r="Y36">
        <f>BAWANA!AW36+BAWANA!AX36</f>
        <v>31.5</v>
      </c>
      <c r="Z36">
        <f>BAWANA!BD36+BAWANA!BE36</f>
        <v>31.5</v>
      </c>
      <c r="AA36">
        <f>BAWANA!X36+BAWANA!Y36</f>
        <v>31.5</v>
      </c>
      <c r="AB36">
        <f>BAWANA!AE36+BAWANA!AF36</f>
        <v>31.5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252</v>
      </c>
      <c r="E37">
        <f>BAWANA!AM37</f>
        <v>0</v>
      </c>
      <c r="F37">
        <f t="shared" si="4"/>
        <v>256</v>
      </c>
      <c r="G37">
        <f t="shared" si="5"/>
        <v>252</v>
      </c>
      <c r="H37" s="112"/>
      <c r="I37">
        <f>BRPL_EOD!AI37+BRPL_EOD!AJ37</f>
        <v>101.78</v>
      </c>
      <c r="J37">
        <f>BYPL_EOD!AI37+BYPL_EOD!AJ37</f>
        <v>54.14</v>
      </c>
      <c r="K37">
        <f>MES_EOD!AI37+MES_EOD!AJ37</f>
        <v>4.92</v>
      </c>
      <c r="L37">
        <f>NDMC_EOD!AI37+NDMC_EOD!AJ37</f>
        <v>22.64</v>
      </c>
      <c r="M37">
        <f>TPDDL_EOD!AI37+TPDDL_EOD!AJ37</f>
        <v>68.52</v>
      </c>
      <c r="N37">
        <f t="shared" si="0"/>
        <v>252</v>
      </c>
      <c r="O37" s="112">
        <f t="shared" si="1"/>
        <v>0</v>
      </c>
      <c r="P37">
        <v>101.78</v>
      </c>
      <c r="Q37">
        <v>54.14</v>
      </c>
      <c r="R37">
        <v>4.92</v>
      </c>
      <c r="S37">
        <v>22.64</v>
      </c>
      <c r="T37">
        <v>68.52</v>
      </c>
      <c r="U37" s="114">
        <f t="shared" si="2"/>
        <v>252</v>
      </c>
      <c r="V37" s="112">
        <f t="shared" si="3"/>
        <v>0</v>
      </c>
      <c r="Y37">
        <f>BAWANA!AW37+BAWANA!AX37</f>
        <v>31.5</v>
      </c>
      <c r="Z37">
        <f>BAWANA!BD37+BAWANA!BE37</f>
        <v>31.5</v>
      </c>
      <c r="AA37">
        <f>BAWANA!X37+BAWANA!Y37</f>
        <v>31.5</v>
      </c>
      <c r="AB37">
        <f>BAWANA!AE37+BAWANA!AF37</f>
        <v>31.5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252</v>
      </c>
      <c r="E38">
        <f>BAWANA!AM38</f>
        <v>0</v>
      </c>
      <c r="F38">
        <f t="shared" si="4"/>
        <v>256</v>
      </c>
      <c r="G38">
        <f t="shared" si="5"/>
        <v>252</v>
      </c>
      <c r="H38" s="112"/>
      <c r="I38">
        <f>BRPL_EOD!AI38+BRPL_EOD!AJ38</f>
        <v>101.78</v>
      </c>
      <c r="J38">
        <f>BYPL_EOD!AI38+BYPL_EOD!AJ38</f>
        <v>54.14</v>
      </c>
      <c r="K38">
        <f>MES_EOD!AI38+MES_EOD!AJ38</f>
        <v>4.92</v>
      </c>
      <c r="L38">
        <f>NDMC_EOD!AI38+NDMC_EOD!AJ38</f>
        <v>22.64</v>
      </c>
      <c r="M38">
        <f>TPDDL_EOD!AI38+TPDDL_EOD!AJ38</f>
        <v>68.52</v>
      </c>
      <c r="N38">
        <f t="shared" si="0"/>
        <v>252</v>
      </c>
      <c r="O38" s="112">
        <f t="shared" si="1"/>
        <v>0</v>
      </c>
      <c r="P38">
        <v>101.78</v>
      </c>
      <c r="Q38">
        <v>54.14</v>
      </c>
      <c r="R38">
        <v>4.92</v>
      </c>
      <c r="S38">
        <v>22.64</v>
      </c>
      <c r="T38">
        <v>68.52</v>
      </c>
      <c r="U38" s="114">
        <f t="shared" si="2"/>
        <v>252</v>
      </c>
      <c r="V38" s="112">
        <f t="shared" si="3"/>
        <v>0</v>
      </c>
      <c r="Y38">
        <f>BAWANA!AW38+BAWANA!AX38</f>
        <v>31.5</v>
      </c>
      <c r="Z38">
        <f>BAWANA!BD38+BAWANA!BE38</f>
        <v>31.5</v>
      </c>
      <c r="AA38">
        <f>BAWANA!X38+BAWANA!Y38</f>
        <v>31.5</v>
      </c>
      <c r="AB38">
        <f>BAWANA!AE38+BAWANA!AF38</f>
        <v>31.5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252</v>
      </c>
      <c r="E39">
        <f>BAWANA!AM39</f>
        <v>0</v>
      </c>
      <c r="F39">
        <f t="shared" si="4"/>
        <v>256</v>
      </c>
      <c r="G39">
        <f t="shared" si="5"/>
        <v>252</v>
      </c>
      <c r="H39" s="112"/>
      <c r="I39">
        <f>BRPL_EOD!AI39+BRPL_EOD!AJ39</f>
        <v>101.78</v>
      </c>
      <c r="J39">
        <f>BYPL_EOD!AI39+BYPL_EOD!AJ39</f>
        <v>54.14</v>
      </c>
      <c r="K39">
        <f>MES_EOD!AI39+MES_EOD!AJ39</f>
        <v>4.92</v>
      </c>
      <c r="L39">
        <f>NDMC_EOD!AI39+NDMC_EOD!AJ39</f>
        <v>22.64</v>
      </c>
      <c r="M39">
        <f>TPDDL_EOD!AI39+TPDDL_EOD!AJ39</f>
        <v>68.52</v>
      </c>
      <c r="N39">
        <f t="shared" si="0"/>
        <v>252</v>
      </c>
      <c r="O39" s="112">
        <f t="shared" si="1"/>
        <v>0</v>
      </c>
      <c r="P39">
        <v>101.78</v>
      </c>
      <c r="Q39">
        <v>54.14</v>
      </c>
      <c r="R39">
        <v>4.92</v>
      </c>
      <c r="S39">
        <v>22.64</v>
      </c>
      <c r="T39">
        <v>68.52</v>
      </c>
      <c r="U39" s="114">
        <f t="shared" si="2"/>
        <v>252</v>
      </c>
      <c r="V39" s="112">
        <f t="shared" si="3"/>
        <v>0</v>
      </c>
      <c r="Y39">
        <f>BAWANA!AW39+BAWANA!AX39</f>
        <v>31.5</v>
      </c>
      <c r="Z39">
        <f>BAWANA!BD39+BAWANA!BE39</f>
        <v>31.5</v>
      </c>
      <c r="AA39">
        <f>BAWANA!X39+BAWANA!Y39</f>
        <v>31.5</v>
      </c>
      <c r="AB39">
        <f>BAWANA!AE39+BAWANA!AF39</f>
        <v>31.5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252</v>
      </c>
      <c r="E40">
        <f>BAWANA!AM40</f>
        <v>0</v>
      </c>
      <c r="F40">
        <f t="shared" si="4"/>
        <v>256</v>
      </c>
      <c r="G40">
        <f t="shared" si="5"/>
        <v>252</v>
      </c>
      <c r="H40" s="112"/>
      <c r="I40">
        <f>BRPL_EOD!AI40+BRPL_EOD!AJ40</f>
        <v>101.78</v>
      </c>
      <c r="J40">
        <f>BYPL_EOD!AI40+BYPL_EOD!AJ40</f>
        <v>54.14</v>
      </c>
      <c r="K40">
        <f>MES_EOD!AI40+MES_EOD!AJ40</f>
        <v>4.92</v>
      </c>
      <c r="L40">
        <f>NDMC_EOD!AI40+NDMC_EOD!AJ40</f>
        <v>22.64</v>
      </c>
      <c r="M40">
        <f>TPDDL_EOD!AI40+TPDDL_EOD!AJ40</f>
        <v>68.52</v>
      </c>
      <c r="N40">
        <f t="shared" si="0"/>
        <v>252</v>
      </c>
      <c r="O40" s="112">
        <f t="shared" si="1"/>
        <v>0</v>
      </c>
      <c r="P40">
        <v>101.78</v>
      </c>
      <c r="Q40">
        <v>54.14</v>
      </c>
      <c r="R40">
        <v>4.92</v>
      </c>
      <c r="S40">
        <v>22.64</v>
      </c>
      <c r="T40">
        <v>68.52</v>
      </c>
      <c r="U40" s="114">
        <f t="shared" si="2"/>
        <v>252</v>
      </c>
      <c r="V40" s="112">
        <f t="shared" si="3"/>
        <v>0</v>
      </c>
      <c r="Y40">
        <f>BAWANA!AW40+BAWANA!AX40</f>
        <v>31.5</v>
      </c>
      <c r="Z40">
        <f>BAWANA!BD40+BAWANA!BE40</f>
        <v>31.5</v>
      </c>
      <c r="AA40">
        <f>BAWANA!X40+BAWANA!Y40</f>
        <v>31.5</v>
      </c>
      <c r="AB40">
        <f>BAWANA!AE40+BAWANA!AF40</f>
        <v>31.5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252</v>
      </c>
      <c r="E41">
        <f>BAWANA!AM41</f>
        <v>0</v>
      </c>
      <c r="F41">
        <f t="shared" si="4"/>
        <v>256</v>
      </c>
      <c r="G41">
        <f t="shared" si="5"/>
        <v>252</v>
      </c>
      <c r="H41" s="112"/>
      <c r="I41">
        <f>BRPL_EOD!AI41+BRPL_EOD!AJ41</f>
        <v>101.78</v>
      </c>
      <c r="J41">
        <f>BYPL_EOD!AI41+BYPL_EOD!AJ41</f>
        <v>54.14</v>
      </c>
      <c r="K41">
        <f>MES_EOD!AI41+MES_EOD!AJ41</f>
        <v>4.92</v>
      </c>
      <c r="L41">
        <f>NDMC_EOD!AI41+NDMC_EOD!AJ41</f>
        <v>22.64</v>
      </c>
      <c r="M41">
        <f>TPDDL_EOD!AI41+TPDDL_EOD!AJ41</f>
        <v>68.52</v>
      </c>
      <c r="N41">
        <f t="shared" si="0"/>
        <v>252</v>
      </c>
      <c r="O41" s="112">
        <f t="shared" si="1"/>
        <v>0</v>
      </c>
      <c r="P41">
        <v>101.78</v>
      </c>
      <c r="Q41">
        <v>54.14</v>
      </c>
      <c r="R41">
        <v>4.92</v>
      </c>
      <c r="S41">
        <v>22.64</v>
      </c>
      <c r="T41">
        <v>68.52</v>
      </c>
      <c r="U41" s="114">
        <f t="shared" si="2"/>
        <v>252</v>
      </c>
      <c r="V41" s="112">
        <f t="shared" si="3"/>
        <v>0</v>
      </c>
      <c r="Y41">
        <f>BAWANA!AW41+BAWANA!AX41</f>
        <v>31.5</v>
      </c>
      <c r="Z41">
        <f>BAWANA!BD41+BAWANA!BE41</f>
        <v>31.5</v>
      </c>
      <c r="AA41">
        <f>BAWANA!X41+BAWANA!Y41</f>
        <v>31.5</v>
      </c>
      <c r="AB41">
        <f>BAWANA!AE41+BAWANA!AF41</f>
        <v>31.5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252</v>
      </c>
      <c r="E42">
        <f>BAWANA!AM42</f>
        <v>0</v>
      </c>
      <c r="F42">
        <f t="shared" si="4"/>
        <v>256</v>
      </c>
      <c r="G42">
        <f t="shared" si="5"/>
        <v>252</v>
      </c>
      <c r="H42" s="112"/>
      <c r="I42">
        <f>BRPL_EOD!AI42+BRPL_EOD!AJ42</f>
        <v>101.78</v>
      </c>
      <c r="J42">
        <f>BYPL_EOD!AI42+BYPL_EOD!AJ42</f>
        <v>54.14</v>
      </c>
      <c r="K42">
        <f>MES_EOD!AI42+MES_EOD!AJ42</f>
        <v>4.92</v>
      </c>
      <c r="L42">
        <f>NDMC_EOD!AI42+NDMC_EOD!AJ42</f>
        <v>22.64</v>
      </c>
      <c r="M42">
        <f>TPDDL_EOD!AI42+TPDDL_EOD!AJ42</f>
        <v>68.52</v>
      </c>
      <c r="N42">
        <f t="shared" si="0"/>
        <v>252</v>
      </c>
      <c r="O42" s="112">
        <f t="shared" si="1"/>
        <v>0</v>
      </c>
      <c r="P42">
        <v>101.78</v>
      </c>
      <c r="Q42">
        <v>54.14</v>
      </c>
      <c r="R42">
        <v>4.92</v>
      </c>
      <c r="S42">
        <v>22.64</v>
      </c>
      <c r="T42">
        <v>68.52</v>
      </c>
      <c r="U42" s="114">
        <f t="shared" si="2"/>
        <v>252</v>
      </c>
      <c r="V42" s="112">
        <f t="shared" si="3"/>
        <v>0</v>
      </c>
      <c r="Y42">
        <f>BAWANA!AW42+BAWANA!AX42</f>
        <v>31.5</v>
      </c>
      <c r="Z42">
        <f>BAWANA!BD42+BAWANA!BE42</f>
        <v>31.5</v>
      </c>
      <c r="AA42">
        <f>BAWANA!X42+BAWANA!Y42</f>
        <v>31.5</v>
      </c>
      <c r="AB42">
        <f>BAWANA!AE42+BAWANA!AF42</f>
        <v>31.5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252</v>
      </c>
      <c r="E43">
        <f>BAWANA!AM43</f>
        <v>0</v>
      </c>
      <c r="F43">
        <f t="shared" si="4"/>
        <v>256</v>
      </c>
      <c r="G43">
        <f t="shared" si="5"/>
        <v>252</v>
      </c>
      <c r="H43" s="112"/>
      <c r="I43">
        <f>BRPL_EOD!AI43+BRPL_EOD!AJ43</f>
        <v>100.38</v>
      </c>
      <c r="J43">
        <f>BYPL_EOD!AI43+BYPL_EOD!AJ43</f>
        <v>54.14</v>
      </c>
      <c r="K43">
        <f>MES_EOD!AI43+MES_EOD!AJ43</f>
        <v>4.92</v>
      </c>
      <c r="L43">
        <f>NDMC_EOD!AI43+NDMC_EOD!AJ43</f>
        <v>22.64</v>
      </c>
      <c r="M43">
        <f>TPDDL_EOD!AI43+TPDDL_EOD!AJ43</f>
        <v>69.92</v>
      </c>
      <c r="N43">
        <f t="shared" si="0"/>
        <v>252</v>
      </c>
      <c r="O43" s="112">
        <f t="shared" si="1"/>
        <v>0</v>
      </c>
      <c r="P43">
        <v>100.38</v>
      </c>
      <c r="Q43">
        <v>54.14</v>
      </c>
      <c r="R43">
        <v>4.92</v>
      </c>
      <c r="S43">
        <v>22.64</v>
      </c>
      <c r="T43">
        <v>69.92</v>
      </c>
      <c r="U43" s="114">
        <f t="shared" si="2"/>
        <v>252</v>
      </c>
      <c r="V43" s="112">
        <f t="shared" si="3"/>
        <v>0</v>
      </c>
      <c r="Y43">
        <f>BAWANA!AW43+BAWANA!AX43</f>
        <v>31.5</v>
      </c>
      <c r="Z43">
        <f>BAWANA!BD43+BAWANA!BE43</f>
        <v>31.5</v>
      </c>
      <c r="AA43">
        <f>BAWANA!X43+BAWANA!Y43</f>
        <v>31.5</v>
      </c>
      <c r="AB43">
        <f>BAWANA!AE43+BAWANA!AF43</f>
        <v>31.5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252</v>
      </c>
      <c r="E44">
        <f>BAWANA!AM44</f>
        <v>0</v>
      </c>
      <c r="F44">
        <f t="shared" si="4"/>
        <v>256</v>
      </c>
      <c r="G44">
        <f t="shared" si="5"/>
        <v>252</v>
      </c>
      <c r="H44" s="112"/>
      <c r="I44">
        <f>BRPL_EOD!AI44+BRPL_EOD!AJ44</f>
        <v>100.71</v>
      </c>
      <c r="J44">
        <f>BYPL_EOD!AI44+BYPL_EOD!AJ44</f>
        <v>54.14</v>
      </c>
      <c r="K44">
        <f>MES_EOD!AI44+MES_EOD!AJ44</f>
        <v>4.92</v>
      </c>
      <c r="L44">
        <f>NDMC_EOD!AI44+NDMC_EOD!AJ44</f>
        <v>22.64</v>
      </c>
      <c r="M44">
        <f>TPDDL_EOD!AI44+TPDDL_EOD!AJ44</f>
        <v>69.58</v>
      </c>
      <c r="N44">
        <f t="shared" si="0"/>
        <v>251.98999999999995</v>
      </c>
      <c r="O44" s="112">
        <f t="shared" si="1"/>
        <v>1.0000000000047748E-2</v>
      </c>
      <c r="P44">
        <v>100.71</v>
      </c>
      <c r="Q44">
        <v>54.144866112644067</v>
      </c>
      <c r="R44">
        <v>4.9209055693122554</v>
      </c>
      <c r="S44">
        <v>22.641453548959017</v>
      </c>
      <c r="T44">
        <v>69.582774769084693</v>
      </c>
      <c r="U44" s="114">
        <f t="shared" si="2"/>
        <v>252.00000000000003</v>
      </c>
      <c r="V44" s="112">
        <f t="shared" si="3"/>
        <v>0</v>
      </c>
      <c r="Y44">
        <f>BAWANA!AW44+BAWANA!AX44</f>
        <v>31.5</v>
      </c>
      <c r="Z44">
        <f>BAWANA!BD44+BAWANA!BE44</f>
        <v>31.5</v>
      </c>
      <c r="AA44">
        <f>BAWANA!X44+BAWANA!Y44</f>
        <v>31.5</v>
      </c>
      <c r="AB44">
        <f>BAWANA!AE44+BAWANA!AF44</f>
        <v>31.5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252</v>
      </c>
      <c r="E45">
        <f>BAWANA!AM45</f>
        <v>0</v>
      </c>
      <c r="F45">
        <f t="shared" si="4"/>
        <v>256</v>
      </c>
      <c r="G45">
        <f t="shared" si="5"/>
        <v>252</v>
      </c>
      <c r="H45" s="112"/>
      <c r="I45">
        <f>BRPL_EOD!AI45+BRPL_EOD!AJ45</f>
        <v>100.71</v>
      </c>
      <c r="J45">
        <f>BYPL_EOD!AI45+BYPL_EOD!AJ45</f>
        <v>54.14</v>
      </c>
      <c r="K45">
        <f>MES_EOD!AI45+MES_EOD!AJ45</f>
        <v>4.92</v>
      </c>
      <c r="L45">
        <f>NDMC_EOD!AI45+NDMC_EOD!AJ45</f>
        <v>22.64</v>
      </c>
      <c r="M45">
        <f>TPDDL_EOD!AI45+TPDDL_EOD!AJ45</f>
        <v>69.58</v>
      </c>
      <c r="N45">
        <f t="shared" si="0"/>
        <v>251.98999999999995</v>
      </c>
      <c r="O45" s="112">
        <f t="shared" si="1"/>
        <v>1.0000000000047748E-2</v>
      </c>
      <c r="P45">
        <v>100.71</v>
      </c>
      <c r="Q45">
        <v>54.144866112644067</v>
      </c>
      <c r="R45">
        <v>4.9209055693122554</v>
      </c>
      <c r="S45">
        <v>22.641453548959017</v>
      </c>
      <c r="T45">
        <v>69.582774769084693</v>
      </c>
      <c r="U45" s="114">
        <f t="shared" si="2"/>
        <v>252.00000000000003</v>
      </c>
      <c r="V45" s="112">
        <f t="shared" si="3"/>
        <v>0</v>
      </c>
      <c r="Y45">
        <f>BAWANA!AW45+BAWANA!AX45</f>
        <v>31.5</v>
      </c>
      <c r="Z45">
        <f>BAWANA!BD45+BAWANA!BE45</f>
        <v>31.5</v>
      </c>
      <c r="AA45">
        <f>BAWANA!X45+BAWANA!Y45</f>
        <v>31.5</v>
      </c>
      <c r="AB45">
        <f>BAWANA!AE45+BAWANA!AF45</f>
        <v>31.5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252</v>
      </c>
      <c r="E46">
        <f>BAWANA!AM46</f>
        <v>0</v>
      </c>
      <c r="F46">
        <f t="shared" si="4"/>
        <v>256</v>
      </c>
      <c r="G46">
        <f t="shared" si="5"/>
        <v>252</v>
      </c>
      <c r="H46" s="112"/>
      <c r="I46">
        <f>BRPL_EOD!AI46+BRPL_EOD!AJ46</f>
        <v>100.71</v>
      </c>
      <c r="J46">
        <f>BYPL_EOD!AI46+BYPL_EOD!AJ46</f>
        <v>54.14</v>
      </c>
      <c r="K46">
        <f>MES_EOD!AI46+MES_EOD!AJ46</f>
        <v>4.92</v>
      </c>
      <c r="L46">
        <f>NDMC_EOD!AI46+NDMC_EOD!AJ46</f>
        <v>22.64</v>
      </c>
      <c r="M46">
        <f>TPDDL_EOD!AI46+TPDDL_EOD!AJ46</f>
        <v>69.58</v>
      </c>
      <c r="N46">
        <f t="shared" si="0"/>
        <v>251.98999999999995</v>
      </c>
      <c r="O46" s="112">
        <f t="shared" si="1"/>
        <v>1.0000000000047748E-2</v>
      </c>
      <c r="P46">
        <v>100.71</v>
      </c>
      <c r="Q46">
        <v>54.144866112644067</v>
      </c>
      <c r="R46">
        <v>4.9209055693122554</v>
      </c>
      <c r="S46">
        <v>22.641453548959017</v>
      </c>
      <c r="T46">
        <v>69.582774769084693</v>
      </c>
      <c r="U46" s="114">
        <f t="shared" si="2"/>
        <v>252.00000000000003</v>
      </c>
      <c r="V46" s="112">
        <f t="shared" si="3"/>
        <v>0</v>
      </c>
      <c r="Y46">
        <f>BAWANA!AW46+BAWANA!AX46</f>
        <v>31.5</v>
      </c>
      <c r="Z46">
        <f>BAWANA!BD46+BAWANA!BE46</f>
        <v>31.5</v>
      </c>
      <c r="AA46">
        <f>BAWANA!X46+BAWANA!Y46</f>
        <v>31.5</v>
      </c>
      <c r="AB46">
        <f>BAWANA!AE46+BAWANA!AF46</f>
        <v>31.5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252</v>
      </c>
      <c r="E47">
        <f>BAWANA!AM47</f>
        <v>0</v>
      </c>
      <c r="F47">
        <f t="shared" si="4"/>
        <v>256</v>
      </c>
      <c r="G47">
        <f t="shared" si="5"/>
        <v>252</v>
      </c>
      <c r="H47" s="112"/>
      <c r="I47">
        <f>BRPL_EOD!AI47+BRPL_EOD!AJ47</f>
        <v>105.72</v>
      </c>
      <c r="J47">
        <f>BYPL_EOD!AI47+BYPL_EOD!AJ47</f>
        <v>54.14</v>
      </c>
      <c r="K47">
        <f>MES_EOD!AI47+MES_EOD!AJ47</f>
        <v>4.92</v>
      </c>
      <c r="L47">
        <f>NDMC_EOD!AI47+NDMC_EOD!AJ47</f>
        <v>18.7</v>
      </c>
      <c r="M47">
        <f>TPDDL_EOD!AI47+TPDDL_EOD!AJ47</f>
        <v>68.52</v>
      </c>
      <c r="N47">
        <f t="shared" si="0"/>
        <v>252</v>
      </c>
      <c r="O47" s="112">
        <f t="shared" si="1"/>
        <v>0</v>
      </c>
      <c r="P47">
        <v>105.72</v>
      </c>
      <c r="Q47">
        <v>54.14</v>
      </c>
      <c r="R47">
        <v>4.92</v>
      </c>
      <c r="S47">
        <v>18.7</v>
      </c>
      <c r="T47">
        <v>68.52</v>
      </c>
      <c r="U47" s="114">
        <f t="shared" si="2"/>
        <v>252</v>
      </c>
      <c r="V47" s="112">
        <f t="shared" si="3"/>
        <v>0</v>
      </c>
      <c r="Y47">
        <f>BAWANA!AW47+BAWANA!AX47</f>
        <v>31.5</v>
      </c>
      <c r="Z47">
        <f>BAWANA!BD47+BAWANA!BE47</f>
        <v>31.5</v>
      </c>
      <c r="AA47">
        <f>BAWANA!X47+BAWANA!Y47</f>
        <v>31.5</v>
      </c>
      <c r="AB47">
        <f>BAWANA!AE47+BAWANA!AF47</f>
        <v>31.5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252</v>
      </c>
      <c r="E48">
        <f>BAWANA!AM48</f>
        <v>0</v>
      </c>
      <c r="F48">
        <f t="shared" si="4"/>
        <v>256</v>
      </c>
      <c r="G48">
        <f t="shared" si="5"/>
        <v>252</v>
      </c>
      <c r="H48" s="112"/>
      <c r="I48">
        <f>BRPL_EOD!AI48+BRPL_EOD!AJ48</f>
        <v>105.72</v>
      </c>
      <c r="J48">
        <f>BYPL_EOD!AI48+BYPL_EOD!AJ48</f>
        <v>54.14</v>
      </c>
      <c r="K48">
        <f>MES_EOD!AI48+MES_EOD!AJ48</f>
        <v>4.92</v>
      </c>
      <c r="L48">
        <f>NDMC_EOD!AI48+NDMC_EOD!AJ48</f>
        <v>18.7</v>
      </c>
      <c r="M48">
        <f>TPDDL_EOD!AI48+TPDDL_EOD!AJ48</f>
        <v>68.52</v>
      </c>
      <c r="N48">
        <f t="shared" si="0"/>
        <v>252</v>
      </c>
      <c r="O48" s="112">
        <f t="shared" si="1"/>
        <v>0</v>
      </c>
      <c r="P48">
        <v>105.72</v>
      </c>
      <c r="Q48">
        <v>54.14</v>
      </c>
      <c r="R48">
        <v>4.92</v>
      </c>
      <c r="S48">
        <v>18.7</v>
      </c>
      <c r="T48">
        <v>68.52</v>
      </c>
      <c r="U48" s="114">
        <f t="shared" si="2"/>
        <v>252</v>
      </c>
      <c r="V48" s="112">
        <f t="shared" si="3"/>
        <v>0</v>
      </c>
      <c r="Y48">
        <f>BAWANA!AW48+BAWANA!AX48</f>
        <v>31.5</v>
      </c>
      <c r="Z48">
        <f>BAWANA!BD48+BAWANA!BE48</f>
        <v>31.5</v>
      </c>
      <c r="AA48">
        <f>BAWANA!X48+BAWANA!Y48</f>
        <v>31.5</v>
      </c>
      <c r="AB48">
        <f>BAWANA!AE48+BAWANA!AF48</f>
        <v>31.5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252</v>
      </c>
      <c r="E49">
        <f>BAWANA!AM49</f>
        <v>0</v>
      </c>
      <c r="F49">
        <f t="shared" si="4"/>
        <v>256</v>
      </c>
      <c r="G49">
        <f t="shared" si="5"/>
        <v>252</v>
      </c>
      <c r="H49" s="112"/>
      <c r="I49">
        <f>BRPL_EOD!AI49+BRPL_EOD!AJ49</f>
        <v>105.72</v>
      </c>
      <c r="J49">
        <f>BYPL_EOD!AI49+BYPL_EOD!AJ49</f>
        <v>54.14</v>
      </c>
      <c r="K49">
        <f>MES_EOD!AI49+MES_EOD!AJ49</f>
        <v>4.92</v>
      </c>
      <c r="L49">
        <f>NDMC_EOD!AI49+NDMC_EOD!AJ49</f>
        <v>18.7</v>
      </c>
      <c r="M49">
        <f>TPDDL_EOD!AI49+TPDDL_EOD!AJ49</f>
        <v>68.52</v>
      </c>
      <c r="N49">
        <f t="shared" si="0"/>
        <v>252</v>
      </c>
      <c r="O49" s="112">
        <f t="shared" si="1"/>
        <v>0</v>
      </c>
      <c r="P49">
        <v>105.72</v>
      </c>
      <c r="Q49">
        <v>54.14</v>
      </c>
      <c r="R49">
        <v>4.92</v>
      </c>
      <c r="S49">
        <v>18.7</v>
      </c>
      <c r="T49">
        <v>68.52</v>
      </c>
      <c r="U49" s="114">
        <f t="shared" si="2"/>
        <v>252</v>
      </c>
      <c r="V49" s="112">
        <f t="shared" si="3"/>
        <v>0</v>
      </c>
      <c r="Y49">
        <f>BAWANA!AW49+BAWANA!AX49</f>
        <v>31.5</v>
      </c>
      <c r="Z49">
        <f>BAWANA!BD49+BAWANA!BE49</f>
        <v>31.5</v>
      </c>
      <c r="AA49">
        <f>BAWANA!X49+BAWANA!Y49</f>
        <v>31.5</v>
      </c>
      <c r="AB49">
        <f>BAWANA!AE49+BAWANA!AF49</f>
        <v>31.5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252</v>
      </c>
      <c r="E50">
        <f>BAWANA!AM50</f>
        <v>0</v>
      </c>
      <c r="F50">
        <f t="shared" si="4"/>
        <v>256</v>
      </c>
      <c r="G50">
        <f t="shared" si="5"/>
        <v>252</v>
      </c>
      <c r="H50" s="112"/>
      <c r="I50">
        <f>BRPL_EOD!AI50+BRPL_EOD!AJ50</f>
        <v>105.72</v>
      </c>
      <c r="J50">
        <f>BYPL_EOD!AI50+BYPL_EOD!AJ50</f>
        <v>54.14</v>
      </c>
      <c r="K50">
        <f>MES_EOD!AI50+MES_EOD!AJ50</f>
        <v>4.92</v>
      </c>
      <c r="L50">
        <f>NDMC_EOD!AI50+NDMC_EOD!AJ50</f>
        <v>18.7</v>
      </c>
      <c r="M50">
        <f>TPDDL_EOD!AI50+TPDDL_EOD!AJ50</f>
        <v>68.52</v>
      </c>
      <c r="N50">
        <f t="shared" si="0"/>
        <v>252</v>
      </c>
      <c r="O50" s="112">
        <f t="shared" si="1"/>
        <v>0</v>
      </c>
      <c r="P50">
        <v>105.72</v>
      </c>
      <c r="Q50">
        <v>54.14</v>
      </c>
      <c r="R50">
        <v>4.92</v>
      </c>
      <c r="S50">
        <v>18.7</v>
      </c>
      <c r="T50">
        <v>68.52</v>
      </c>
      <c r="U50" s="114">
        <f t="shared" si="2"/>
        <v>252</v>
      </c>
      <c r="V50" s="112">
        <f t="shared" si="3"/>
        <v>0</v>
      </c>
      <c r="Y50">
        <f>BAWANA!AW50+BAWANA!AX50</f>
        <v>31.5</v>
      </c>
      <c r="Z50">
        <f>BAWANA!BD50+BAWANA!BE50</f>
        <v>31.5</v>
      </c>
      <c r="AA50">
        <f>BAWANA!X50+BAWANA!Y50</f>
        <v>31.5</v>
      </c>
      <c r="AB50">
        <f>BAWANA!AE50+BAWANA!AF50</f>
        <v>31.5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223.60599999999999</v>
      </c>
      <c r="E51">
        <f>BAWANA!AM51</f>
        <v>0</v>
      </c>
      <c r="F51">
        <f t="shared" si="4"/>
        <v>256</v>
      </c>
      <c r="G51">
        <f t="shared" si="5"/>
        <v>223.60599999999999</v>
      </c>
      <c r="H51" s="112"/>
      <c r="I51">
        <f>BRPL_EOD!AI51+BRPL_EOD!AJ51</f>
        <v>75</v>
      </c>
      <c r="J51">
        <f>BYPL_EOD!AI51+BYPL_EOD!AJ51</f>
        <v>55</v>
      </c>
      <c r="K51">
        <f>MES_EOD!AI51+MES_EOD!AJ51</f>
        <v>5</v>
      </c>
      <c r="L51">
        <f>NDMC_EOD!AI51+NDMC_EOD!AJ51</f>
        <v>19</v>
      </c>
      <c r="M51">
        <f>TPDDL_EOD!AI51+TPDDL_EOD!AJ51</f>
        <v>69.61</v>
      </c>
      <c r="N51">
        <f t="shared" si="0"/>
        <v>223.61</v>
      </c>
      <c r="O51" s="112">
        <f t="shared" si="1"/>
        <v>-4.0000000000190994E-3</v>
      </c>
      <c r="P51">
        <v>74.998658378426725</v>
      </c>
      <c r="Q51">
        <v>54.999016144179592</v>
      </c>
      <c r="R51">
        <v>4.9999105585617816</v>
      </c>
      <c r="S51">
        <v>18.99966012253477</v>
      </c>
      <c r="T51">
        <v>69.60875479629712</v>
      </c>
      <c r="U51" s="114">
        <f t="shared" si="2"/>
        <v>223.60599999999999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223.60599999999999</v>
      </c>
      <c r="E52">
        <f>BAWANA!AM52</f>
        <v>0</v>
      </c>
      <c r="F52">
        <f t="shared" si="4"/>
        <v>256</v>
      </c>
      <c r="G52">
        <f t="shared" si="5"/>
        <v>223.60599999999999</v>
      </c>
      <c r="H52" s="112"/>
      <c r="I52">
        <f>BRPL_EOD!AI52+BRPL_EOD!AJ52</f>
        <v>75</v>
      </c>
      <c r="J52">
        <f>BYPL_EOD!AI52+BYPL_EOD!AJ52</f>
        <v>55</v>
      </c>
      <c r="K52">
        <f>MES_EOD!AI52+MES_EOD!AJ52</f>
        <v>5</v>
      </c>
      <c r="L52">
        <f>NDMC_EOD!AI52+NDMC_EOD!AJ52</f>
        <v>19</v>
      </c>
      <c r="M52">
        <f>TPDDL_EOD!AI52+TPDDL_EOD!AJ52</f>
        <v>69.61</v>
      </c>
      <c r="N52">
        <f t="shared" si="0"/>
        <v>223.61</v>
      </c>
      <c r="O52" s="112">
        <f t="shared" si="1"/>
        <v>-4.0000000000190994E-3</v>
      </c>
      <c r="P52">
        <v>74.998658378426725</v>
      </c>
      <c r="Q52">
        <v>54.999016144179592</v>
      </c>
      <c r="R52">
        <v>4.9999105585617816</v>
      </c>
      <c r="S52">
        <v>18.99966012253477</v>
      </c>
      <c r="T52">
        <v>69.60875479629712</v>
      </c>
      <c r="U52" s="114">
        <f t="shared" si="2"/>
        <v>223.60599999999999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223.60599999999999</v>
      </c>
      <c r="E53">
        <f>BAWANA!AM53</f>
        <v>0</v>
      </c>
      <c r="F53">
        <f t="shared" si="4"/>
        <v>256</v>
      </c>
      <c r="G53">
        <f t="shared" si="5"/>
        <v>223.60599999999999</v>
      </c>
      <c r="H53" s="112"/>
      <c r="I53">
        <f>BRPL_EOD!AI53+BRPL_EOD!AJ53</f>
        <v>75</v>
      </c>
      <c r="J53">
        <f>BYPL_EOD!AI53+BYPL_EOD!AJ53</f>
        <v>55</v>
      </c>
      <c r="K53">
        <f>MES_EOD!AI53+MES_EOD!AJ53</f>
        <v>5</v>
      </c>
      <c r="L53">
        <f>NDMC_EOD!AI53+NDMC_EOD!AJ53</f>
        <v>19</v>
      </c>
      <c r="M53">
        <f>TPDDL_EOD!AI53+TPDDL_EOD!AJ53</f>
        <v>69.61</v>
      </c>
      <c r="N53">
        <f t="shared" si="0"/>
        <v>223.61</v>
      </c>
      <c r="O53" s="112">
        <f t="shared" si="1"/>
        <v>-4.0000000000190994E-3</v>
      </c>
      <c r="P53">
        <v>74.998658378426725</v>
      </c>
      <c r="Q53">
        <v>54.999016144179592</v>
      </c>
      <c r="R53">
        <v>4.9999105585617816</v>
      </c>
      <c r="S53">
        <v>18.99966012253477</v>
      </c>
      <c r="T53">
        <v>69.60875479629712</v>
      </c>
      <c r="U53" s="114">
        <f t="shared" si="2"/>
        <v>223.60599999999999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213.60599999999999</v>
      </c>
      <c r="E54">
        <f>BAWANA!AM54</f>
        <v>0</v>
      </c>
      <c r="F54">
        <f t="shared" si="4"/>
        <v>256</v>
      </c>
      <c r="G54">
        <f t="shared" si="5"/>
        <v>213.60599999999999</v>
      </c>
      <c r="H54" s="112"/>
      <c r="I54">
        <f>BRPL_EOD!AI54+BRPL_EOD!AJ54</f>
        <v>75</v>
      </c>
      <c r="J54">
        <f>BYPL_EOD!AI54+BYPL_EOD!AJ54</f>
        <v>45</v>
      </c>
      <c r="K54">
        <f>MES_EOD!AI54+MES_EOD!AJ54</f>
        <v>5</v>
      </c>
      <c r="L54">
        <f>NDMC_EOD!AI54+NDMC_EOD!AJ54</f>
        <v>19</v>
      </c>
      <c r="M54">
        <f>TPDDL_EOD!AI54+TPDDL_EOD!AJ54</f>
        <v>69.61</v>
      </c>
      <c r="N54">
        <f t="shared" si="0"/>
        <v>213.61</v>
      </c>
      <c r="O54" s="112">
        <f t="shared" si="1"/>
        <v>-4.0000000000190994E-3</v>
      </c>
      <c r="P54">
        <v>74.998595571368369</v>
      </c>
      <c r="Q54">
        <v>44.999157342821022</v>
      </c>
      <c r="R54">
        <v>4.999906371424558</v>
      </c>
      <c r="S54">
        <v>18.999644211413322</v>
      </c>
      <c r="T54">
        <v>69.608696502972705</v>
      </c>
      <c r="U54" s="114">
        <f t="shared" si="2"/>
        <v>213.60599999999999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206</v>
      </c>
      <c r="E55">
        <f>BAWANA!AM55</f>
        <v>0</v>
      </c>
      <c r="F55">
        <f t="shared" si="4"/>
        <v>256</v>
      </c>
      <c r="G55">
        <f t="shared" si="5"/>
        <v>206</v>
      </c>
      <c r="H55" s="112"/>
      <c r="I55">
        <f>BRPL_EOD!AI55+BRPL_EOD!AJ55</f>
        <v>79.930000000000007</v>
      </c>
      <c r="J55">
        <f>BYPL_EOD!AI55+BYPL_EOD!AJ55</f>
        <v>46.22</v>
      </c>
      <c r="K55">
        <f>MES_EOD!AI55+MES_EOD!AJ55</f>
        <v>5</v>
      </c>
      <c r="L55">
        <f>NDMC_EOD!AI55+NDMC_EOD!AJ55</f>
        <v>19</v>
      </c>
      <c r="M55">
        <f>TPDDL_EOD!AI55+TPDDL_EOD!AJ55</f>
        <v>55.85</v>
      </c>
      <c r="N55">
        <f t="shared" si="0"/>
        <v>206</v>
      </c>
      <c r="O55" s="112">
        <f t="shared" si="1"/>
        <v>0</v>
      </c>
      <c r="P55">
        <v>79.930000000000007</v>
      </c>
      <c r="Q55">
        <v>46.22</v>
      </c>
      <c r="R55">
        <v>5</v>
      </c>
      <c r="S55">
        <v>19</v>
      </c>
      <c r="T55">
        <v>55.85</v>
      </c>
      <c r="U55" s="114">
        <f t="shared" si="2"/>
        <v>206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206</v>
      </c>
      <c r="E56">
        <f>BAWANA!AM56</f>
        <v>0</v>
      </c>
      <c r="F56">
        <f t="shared" si="4"/>
        <v>256</v>
      </c>
      <c r="G56">
        <f t="shared" si="5"/>
        <v>206</v>
      </c>
      <c r="H56" s="112"/>
      <c r="I56">
        <f>BRPL_EOD!AI56+BRPL_EOD!AJ56</f>
        <v>79.930000000000007</v>
      </c>
      <c r="J56">
        <f>BYPL_EOD!AI56+BYPL_EOD!AJ56</f>
        <v>46.22</v>
      </c>
      <c r="K56">
        <f>MES_EOD!AI56+MES_EOD!AJ56</f>
        <v>5</v>
      </c>
      <c r="L56">
        <f>NDMC_EOD!AI56+NDMC_EOD!AJ56</f>
        <v>19</v>
      </c>
      <c r="M56">
        <f>TPDDL_EOD!AI56+TPDDL_EOD!AJ56</f>
        <v>55.85</v>
      </c>
      <c r="N56">
        <f t="shared" si="0"/>
        <v>206</v>
      </c>
      <c r="O56" s="112">
        <f t="shared" si="1"/>
        <v>0</v>
      </c>
      <c r="P56">
        <v>79.930000000000007</v>
      </c>
      <c r="Q56">
        <v>46.22</v>
      </c>
      <c r="R56">
        <v>5</v>
      </c>
      <c r="S56">
        <v>19</v>
      </c>
      <c r="T56">
        <v>55.85</v>
      </c>
      <c r="U56" s="114">
        <f t="shared" si="2"/>
        <v>206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206</v>
      </c>
      <c r="E57">
        <f>BAWANA!AM57</f>
        <v>0</v>
      </c>
      <c r="F57">
        <f t="shared" si="4"/>
        <v>256</v>
      </c>
      <c r="G57">
        <f t="shared" si="5"/>
        <v>206</v>
      </c>
      <c r="H57" s="112"/>
      <c r="I57">
        <f>BRPL_EOD!AI57+BRPL_EOD!AJ57</f>
        <v>79.930000000000007</v>
      </c>
      <c r="J57">
        <f>BYPL_EOD!AI57+BYPL_EOD!AJ57</f>
        <v>46.22</v>
      </c>
      <c r="K57">
        <f>MES_EOD!AI57+MES_EOD!AJ57</f>
        <v>5</v>
      </c>
      <c r="L57">
        <f>NDMC_EOD!AI57+NDMC_EOD!AJ57</f>
        <v>19</v>
      </c>
      <c r="M57">
        <f>TPDDL_EOD!AI57+TPDDL_EOD!AJ57</f>
        <v>55.85</v>
      </c>
      <c r="N57">
        <f t="shared" si="0"/>
        <v>206</v>
      </c>
      <c r="O57" s="112">
        <f t="shared" si="1"/>
        <v>0</v>
      </c>
      <c r="P57">
        <v>79.930000000000007</v>
      </c>
      <c r="Q57">
        <v>46.22</v>
      </c>
      <c r="R57">
        <v>5</v>
      </c>
      <c r="S57">
        <v>19</v>
      </c>
      <c r="T57">
        <v>55.85</v>
      </c>
      <c r="U57" s="114">
        <f t="shared" si="2"/>
        <v>206</v>
      </c>
      <c r="V57" s="112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206</v>
      </c>
      <c r="E58">
        <f>BAWANA!AM58</f>
        <v>0</v>
      </c>
      <c r="F58">
        <f t="shared" si="4"/>
        <v>256</v>
      </c>
      <c r="G58">
        <f t="shared" si="5"/>
        <v>206</v>
      </c>
      <c r="H58" s="112"/>
      <c r="I58">
        <f>BRPL_EOD!AI58+BRPL_EOD!AJ58</f>
        <v>79.930000000000007</v>
      </c>
      <c r="J58">
        <f>BYPL_EOD!AI58+BYPL_EOD!AJ58</f>
        <v>46.22</v>
      </c>
      <c r="K58">
        <f>MES_EOD!AI58+MES_EOD!AJ58</f>
        <v>5</v>
      </c>
      <c r="L58">
        <f>NDMC_EOD!AI58+NDMC_EOD!AJ58</f>
        <v>19</v>
      </c>
      <c r="M58">
        <f>TPDDL_EOD!AI58+TPDDL_EOD!AJ58</f>
        <v>55.85</v>
      </c>
      <c r="N58">
        <f t="shared" si="0"/>
        <v>206</v>
      </c>
      <c r="O58" s="112">
        <f t="shared" si="1"/>
        <v>0</v>
      </c>
      <c r="P58">
        <v>79.930000000000007</v>
      </c>
      <c r="Q58">
        <v>46.22</v>
      </c>
      <c r="R58">
        <v>5</v>
      </c>
      <c r="S58">
        <v>19</v>
      </c>
      <c r="T58">
        <v>55.85</v>
      </c>
      <c r="U58" s="114">
        <f t="shared" si="2"/>
        <v>206</v>
      </c>
      <c r="V58" s="112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206</v>
      </c>
      <c r="E59">
        <f>BAWANA!AM59</f>
        <v>0</v>
      </c>
      <c r="F59">
        <f t="shared" si="4"/>
        <v>256</v>
      </c>
      <c r="G59">
        <f t="shared" si="5"/>
        <v>206</v>
      </c>
      <c r="H59" s="112"/>
      <c r="I59">
        <f>BRPL_EOD!AI59+BRPL_EOD!AJ59</f>
        <v>79.930000000000007</v>
      </c>
      <c r="J59">
        <f>BYPL_EOD!AI59+BYPL_EOD!AJ59</f>
        <v>46.22</v>
      </c>
      <c r="K59">
        <f>MES_EOD!AI59+MES_EOD!AJ59</f>
        <v>5</v>
      </c>
      <c r="L59">
        <f>NDMC_EOD!AI59+NDMC_EOD!AJ59</f>
        <v>19</v>
      </c>
      <c r="M59">
        <f>TPDDL_EOD!AI59+TPDDL_EOD!AJ59</f>
        <v>55.85</v>
      </c>
      <c r="N59">
        <f t="shared" si="0"/>
        <v>206</v>
      </c>
      <c r="O59" s="112">
        <f t="shared" si="1"/>
        <v>0</v>
      </c>
      <c r="P59">
        <v>79.930000000000007</v>
      </c>
      <c r="Q59">
        <v>46.22</v>
      </c>
      <c r="R59">
        <v>5</v>
      </c>
      <c r="S59">
        <v>19</v>
      </c>
      <c r="T59">
        <v>55.85</v>
      </c>
      <c r="U59" s="114">
        <f t="shared" si="2"/>
        <v>206</v>
      </c>
      <c r="V59" s="112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206</v>
      </c>
      <c r="E60">
        <f>BAWANA!AM60</f>
        <v>0</v>
      </c>
      <c r="F60">
        <f t="shared" si="4"/>
        <v>256</v>
      </c>
      <c r="G60">
        <f t="shared" si="5"/>
        <v>206</v>
      </c>
      <c r="H60" s="112"/>
      <c r="I60">
        <f>BRPL_EOD!AI60+BRPL_EOD!AJ60</f>
        <v>79.930000000000007</v>
      </c>
      <c r="J60">
        <f>BYPL_EOD!AI60+BYPL_EOD!AJ60</f>
        <v>46.22</v>
      </c>
      <c r="K60">
        <f>MES_EOD!AI60+MES_EOD!AJ60</f>
        <v>5</v>
      </c>
      <c r="L60">
        <f>NDMC_EOD!AI60+NDMC_EOD!AJ60</f>
        <v>19</v>
      </c>
      <c r="M60">
        <f>TPDDL_EOD!AI60+TPDDL_EOD!AJ60</f>
        <v>55.85</v>
      </c>
      <c r="N60">
        <f t="shared" si="0"/>
        <v>206</v>
      </c>
      <c r="O60" s="112">
        <f t="shared" si="1"/>
        <v>0</v>
      </c>
      <c r="P60">
        <v>79.930000000000007</v>
      </c>
      <c r="Q60">
        <v>46.22</v>
      </c>
      <c r="R60">
        <v>5</v>
      </c>
      <c r="S60">
        <v>19</v>
      </c>
      <c r="T60">
        <v>55.85</v>
      </c>
      <c r="U60" s="114">
        <f t="shared" si="2"/>
        <v>206</v>
      </c>
      <c r="V60" s="112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206</v>
      </c>
      <c r="E61">
        <f>BAWANA!AM61</f>
        <v>0</v>
      </c>
      <c r="F61">
        <f t="shared" si="4"/>
        <v>256</v>
      </c>
      <c r="G61">
        <f t="shared" si="5"/>
        <v>206</v>
      </c>
      <c r="H61" s="112"/>
      <c r="I61">
        <f>BRPL_EOD!AI61+BRPL_EOD!AJ61</f>
        <v>79.930000000000007</v>
      </c>
      <c r="J61">
        <f>BYPL_EOD!AI61+BYPL_EOD!AJ61</f>
        <v>46.22</v>
      </c>
      <c r="K61">
        <f>MES_EOD!AI61+MES_EOD!AJ61</f>
        <v>5</v>
      </c>
      <c r="L61">
        <f>NDMC_EOD!AI61+NDMC_EOD!AJ61</f>
        <v>19</v>
      </c>
      <c r="M61">
        <f>TPDDL_EOD!AI61+TPDDL_EOD!AJ61</f>
        <v>55.85</v>
      </c>
      <c r="N61">
        <f t="shared" si="0"/>
        <v>206</v>
      </c>
      <c r="O61" s="112">
        <f t="shared" si="1"/>
        <v>0</v>
      </c>
      <c r="P61">
        <v>79.930000000000007</v>
      </c>
      <c r="Q61">
        <v>46.22</v>
      </c>
      <c r="R61">
        <v>5</v>
      </c>
      <c r="S61">
        <v>19</v>
      </c>
      <c r="T61">
        <v>55.85</v>
      </c>
      <c r="U61" s="114">
        <f t="shared" si="2"/>
        <v>206</v>
      </c>
      <c r="V61" s="112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206</v>
      </c>
      <c r="E62">
        <f>BAWANA!AM62</f>
        <v>0</v>
      </c>
      <c r="F62">
        <f t="shared" si="4"/>
        <v>256</v>
      </c>
      <c r="G62">
        <f t="shared" si="5"/>
        <v>206</v>
      </c>
      <c r="H62" s="112"/>
      <c r="I62">
        <f>BRPL_EOD!AI62+BRPL_EOD!AJ62</f>
        <v>79.930000000000007</v>
      </c>
      <c r="J62">
        <f>BYPL_EOD!AI62+BYPL_EOD!AJ62</f>
        <v>46.22</v>
      </c>
      <c r="K62">
        <f>MES_EOD!AI62+MES_EOD!AJ62</f>
        <v>5</v>
      </c>
      <c r="L62">
        <f>NDMC_EOD!AI62+NDMC_EOD!AJ62</f>
        <v>19</v>
      </c>
      <c r="M62">
        <f>TPDDL_EOD!AI62+TPDDL_EOD!AJ62</f>
        <v>55.85</v>
      </c>
      <c r="N62">
        <f t="shared" si="0"/>
        <v>206</v>
      </c>
      <c r="O62" s="112">
        <f t="shared" si="1"/>
        <v>0</v>
      </c>
      <c r="P62">
        <v>79.930000000000007</v>
      </c>
      <c r="Q62">
        <v>46.22</v>
      </c>
      <c r="R62">
        <v>5</v>
      </c>
      <c r="S62">
        <v>19</v>
      </c>
      <c r="T62">
        <v>55.85</v>
      </c>
      <c r="U62" s="114">
        <f t="shared" si="2"/>
        <v>206</v>
      </c>
      <c r="V62" s="112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213.60599999999999</v>
      </c>
      <c r="E63">
        <f>BAWANA!AM63</f>
        <v>0</v>
      </c>
      <c r="F63">
        <f t="shared" si="4"/>
        <v>256</v>
      </c>
      <c r="G63">
        <f t="shared" si="5"/>
        <v>213.60599999999999</v>
      </c>
      <c r="H63" s="112"/>
      <c r="I63">
        <f>BRPL_EOD!AI63+BRPL_EOD!AJ63</f>
        <v>75</v>
      </c>
      <c r="J63">
        <f>BYPL_EOD!AI63+BYPL_EOD!AJ63</f>
        <v>45</v>
      </c>
      <c r="K63">
        <f>MES_EOD!AI63+MES_EOD!AJ63</f>
        <v>5</v>
      </c>
      <c r="L63">
        <f>NDMC_EOD!AI63+NDMC_EOD!AJ63</f>
        <v>19</v>
      </c>
      <c r="M63">
        <f>TPDDL_EOD!AI63+TPDDL_EOD!AJ63</f>
        <v>69.61</v>
      </c>
      <c r="N63">
        <f t="shared" si="0"/>
        <v>213.61</v>
      </c>
      <c r="O63" s="112">
        <f t="shared" si="1"/>
        <v>-4.0000000000190994E-3</v>
      </c>
      <c r="P63">
        <v>74.998595571368369</v>
      </c>
      <c r="Q63">
        <v>44.999157342821022</v>
      </c>
      <c r="R63">
        <v>4.999906371424558</v>
      </c>
      <c r="S63">
        <v>18.999644211413322</v>
      </c>
      <c r="T63">
        <v>69.608696502972705</v>
      </c>
      <c r="U63" s="114">
        <f t="shared" si="2"/>
        <v>213.60599999999999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213.60599999999999</v>
      </c>
      <c r="E64">
        <f>BAWANA!AM64</f>
        <v>0</v>
      </c>
      <c r="F64">
        <f t="shared" si="4"/>
        <v>256</v>
      </c>
      <c r="G64">
        <f t="shared" si="5"/>
        <v>213.60599999999999</v>
      </c>
      <c r="H64" s="112"/>
      <c r="I64">
        <f>BRPL_EOD!AI64+BRPL_EOD!AJ64</f>
        <v>75</v>
      </c>
      <c r="J64">
        <f>BYPL_EOD!AI64+BYPL_EOD!AJ64</f>
        <v>45</v>
      </c>
      <c r="K64">
        <f>MES_EOD!AI64+MES_EOD!AJ64</f>
        <v>5</v>
      </c>
      <c r="L64">
        <f>NDMC_EOD!AI64+NDMC_EOD!AJ64</f>
        <v>19</v>
      </c>
      <c r="M64">
        <f>TPDDL_EOD!AI64+TPDDL_EOD!AJ64</f>
        <v>69.61</v>
      </c>
      <c r="N64">
        <f t="shared" si="0"/>
        <v>213.61</v>
      </c>
      <c r="O64" s="112">
        <f t="shared" si="1"/>
        <v>-4.0000000000190994E-3</v>
      </c>
      <c r="P64">
        <v>74.998595571368369</v>
      </c>
      <c r="Q64">
        <v>44.999157342821022</v>
      </c>
      <c r="R64">
        <v>4.999906371424558</v>
      </c>
      <c r="S64">
        <v>18.999644211413322</v>
      </c>
      <c r="T64">
        <v>69.608696502972705</v>
      </c>
      <c r="U64" s="114">
        <f t="shared" si="2"/>
        <v>213.60599999999999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238.21600000000001</v>
      </c>
      <c r="E65">
        <f>BAWANA!AM65</f>
        <v>0</v>
      </c>
      <c r="F65">
        <f t="shared" si="4"/>
        <v>256</v>
      </c>
      <c r="G65">
        <f t="shared" si="5"/>
        <v>238.21600000000001</v>
      </c>
      <c r="H65" s="112"/>
      <c r="I65">
        <f>BRPL_EOD!AI65+BRPL_EOD!AJ65</f>
        <v>99.61</v>
      </c>
      <c r="J65">
        <f>BYPL_EOD!AI65+BYPL_EOD!AJ65</f>
        <v>45</v>
      </c>
      <c r="K65">
        <f>MES_EOD!AI65+MES_EOD!AJ65</f>
        <v>5</v>
      </c>
      <c r="L65">
        <f>NDMC_EOD!AI65+NDMC_EOD!AJ65</f>
        <v>19</v>
      </c>
      <c r="M65">
        <f>TPDDL_EOD!AI65+TPDDL_EOD!AJ65</f>
        <v>69.61</v>
      </c>
      <c r="N65">
        <f t="shared" si="0"/>
        <v>238.22000000000003</v>
      </c>
      <c r="O65" s="112">
        <f t="shared" si="1"/>
        <v>-4.0000000000190994E-3</v>
      </c>
      <c r="P65">
        <v>99.608327428427501</v>
      </c>
      <c r="Q65">
        <v>44.999244395936529</v>
      </c>
      <c r="R65">
        <v>4.9999160439929469</v>
      </c>
      <c r="S65">
        <v>18.999680967173198</v>
      </c>
      <c r="T65">
        <v>69.608831164469805</v>
      </c>
      <c r="U65" s="114">
        <f t="shared" si="2"/>
        <v>238.21599999999995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238.21600000000001</v>
      </c>
      <c r="E66">
        <f>BAWANA!AM66</f>
        <v>0</v>
      </c>
      <c r="F66">
        <f t="shared" si="4"/>
        <v>256</v>
      </c>
      <c r="G66">
        <f t="shared" si="5"/>
        <v>238.21600000000001</v>
      </c>
      <c r="H66" s="112"/>
      <c r="I66">
        <f>BRPL_EOD!AI66+BRPL_EOD!AJ66</f>
        <v>99.61</v>
      </c>
      <c r="J66">
        <f>BYPL_EOD!AI66+BYPL_EOD!AJ66</f>
        <v>45</v>
      </c>
      <c r="K66">
        <f>MES_EOD!AI66+MES_EOD!AJ66</f>
        <v>5</v>
      </c>
      <c r="L66">
        <f>NDMC_EOD!AI66+NDMC_EOD!AJ66</f>
        <v>19</v>
      </c>
      <c r="M66">
        <f>TPDDL_EOD!AI66+TPDDL_EOD!AJ66</f>
        <v>69.61</v>
      </c>
      <c r="N66">
        <f t="shared" si="0"/>
        <v>238.22000000000003</v>
      </c>
      <c r="O66" s="112">
        <f t="shared" si="1"/>
        <v>-4.0000000000190994E-3</v>
      </c>
      <c r="P66">
        <v>99.608327428427501</v>
      </c>
      <c r="Q66">
        <v>44.999244395936529</v>
      </c>
      <c r="R66">
        <v>4.9999160439929469</v>
      </c>
      <c r="S66">
        <v>18.999680967173198</v>
      </c>
      <c r="T66">
        <v>69.608831164469805</v>
      </c>
      <c r="U66" s="114">
        <f t="shared" si="2"/>
        <v>238.21599999999995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238.21600000000001</v>
      </c>
      <c r="E67">
        <f>BAWANA!AM67</f>
        <v>0</v>
      </c>
      <c r="F67">
        <f t="shared" si="4"/>
        <v>256</v>
      </c>
      <c r="G67">
        <f t="shared" si="5"/>
        <v>238.21600000000001</v>
      </c>
      <c r="H67" s="112"/>
      <c r="I67">
        <f>BRPL_EOD!AI67+BRPL_EOD!AJ67</f>
        <v>99.61</v>
      </c>
      <c r="J67">
        <f>BYPL_EOD!AI67+BYPL_EOD!AJ67</f>
        <v>45</v>
      </c>
      <c r="K67">
        <f>MES_EOD!AI67+MES_EOD!AJ67</f>
        <v>5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238.22000000000003</v>
      </c>
      <c r="O67" s="112">
        <f t="shared" ref="O67:O98" si="8">G67-N67</f>
        <v>-4.0000000000190994E-3</v>
      </c>
      <c r="P67">
        <v>99.608327428427501</v>
      </c>
      <c r="Q67">
        <v>44.999244395936529</v>
      </c>
      <c r="R67">
        <v>4.9999160439929469</v>
      </c>
      <c r="S67">
        <v>18.999680967173198</v>
      </c>
      <c r="T67">
        <v>69.608831164469805</v>
      </c>
      <c r="U67" s="114">
        <f t="shared" ref="U67:U98" si="9">SUM(P67:T67)</f>
        <v>238.21599999999995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248.21600000000001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248.21600000000001</v>
      </c>
      <c r="H68" s="112"/>
      <c r="I68">
        <f>BRPL_EOD!AI68+BRPL_EOD!AJ68</f>
        <v>99.61</v>
      </c>
      <c r="J68">
        <f>BYPL_EOD!AI68+BYPL_EOD!AJ68</f>
        <v>55</v>
      </c>
      <c r="K68">
        <f>MES_EOD!AI68+MES_EOD!AJ68</f>
        <v>5</v>
      </c>
      <c r="L68">
        <f>NDMC_EOD!AI68+NDMC_EOD!AJ68</f>
        <v>19</v>
      </c>
      <c r="M68">
        <f>TPDDL_EOD!AI68+TPDDL_EOD!AJ68</f>
        <v>69.61</v>
      </c>
      <c r="N68">
        <f t="shared" si="7"/>
        <v>248.22000000000003</v>
      </c>
      <c r="O68" s="112">
        <f t="shared" si="8"/>
        <v>-4.0000000000190994E-3</v>
      </c>
      <c r="P68">
        <v>99.608394811054708</v>
      </c>
      <c r="Q68">
        <v>54.999113689469013</v>
      </c>
      <c r="R68">
        <v>4.9999194263153655</v>
      </c>
      <c r="S68">
        <v>18.999693819998388</v>
      </c>
      <c r="T68">
        <v>69.608878253162516</v>
      </c>
      <c r="U68" s="114">
        <f t="shared" si="9"/>
        <v>248.21599999999998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252</v>
      </c>
      <c r="E69">
        <f>BAWANA!AM69</f>
        <v>0</v>
      </c>
      <c r="F69">
        <f t="shared" si="11"/>
        <v>256</v>
      </c>
      <c r="G69">
        <f t="shared" si="12"/>
        <v>252</v>
      </c>
      <c r="H69" s="112"/>
      <c r="I69">
        <f>BRPL_EOD!AI69+BRPL_EOD!AJ69</f>
        <v>101.78</v>
      </c>
      <c r="J69">
        <f>BYPL_EOD!AI69+BYPL_EOD!AJ69</f>
        <v>54.14</v>
      </c>
      <c r="K69">
        <f>MES_EOD!AI69+MES_EOD!AJ69</f>
        <v>4.92</v>
      </c>
      <c r="L69">
        <f>NDMC_EOD!AI69+NDMC_EOD!AJ69</f>
        <v>22.64</v>
      </c>
      <c r="M69">
        <f>TPDDL_EOD!AI69+TPDDL_EOD!AJ69</f>
        <v>68.52</v>
      </c>
      <c r="N69">
        <f t="shared" si="7"/>
        <v>252</v>
      </c>
      <c r="O69" s="112">
        <f t="shared" si="8"/>
        <v>0</v>
      </c>
      <c r="P69">
        <v>101.78</v>
      </c>
      <c r="Q69">
        <v>54.14</v>
      </c>
      <c r="R69">
        <v>4.92</v>
      </c>
      <c r="S69">
        <v>22.64</v>
      </c>
      <c r="T69">
        <v>68.52</v>
      </c>
      <c r="U69" s="114">
        <f t="shared" si="9"/>
        <v>252</v>
      </c>
      <c r="V69" s="112">
        <f t="shared" si="10"/>
        <v>0</v>
      </c>
      <c r="Y69">
        <f>BAWANA!AW69+BAWANA!AX69</f>
        <v>31.5</v>
      </c>
      <c r="Z69">
        <f>BAWANA!BD69+BAWANA!BE69</f>
        <v>31.5</v>
      </c>
      <c r="AA69">
        <f>BAWANA!X69+BAWANA!Y69</f>
        <v>31.5</v>
      </c>
      <c r="AB69">
        <f>BAWANA!AE69+BAWANA!AF69</f>
        <v>31.5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252</v>
      </c>
      <c r="E70">
        <f>BAWANA!AM70</f>
        <v>0</v>
      </c>
      <c r="F70">
        <f t="shared" si="11"/>
        <v>256</v>
      </c>
      <c r="G70">
        <f t="shared" si="12"/>
        <v>252</v>
      </c>
      <c r="H70" s="112"/>
      <c r="I70">
        <f>BRPL_EOD!AI70+BRPL_EOD!AJ70</f>
        <v>101.78</v>
      </c>
      <c r="J70">
        <f>BYPL_EOD!AI70+BYPL_EOD!AJ70</f>
        <v>54.14</v>
      </c>
      <c r="K70">
        <f>MES_EOD!AI70+MES_EOD!AJ70</f>
        <v>4.92</v>
      </c>
      <c r="L70">
        <f>NDMC_EOD!AI70+NDMC_EOD!AJ70</f>
        <v>22.64</v>
      </c>
      <c r="M70">
        <f>TPDDL_EOD!AI70+TPDDL_EOD!AJ70</f>
        <v>68.52</v>
      </c>
      <c r="N70">
        <f t="shared" si="7"/>
        <v>252</v>
      </c>
      <c r="O70" s="112">
        <f t="shared" si="8"/>
        <v>0</v>
      </c>
      <c r="P70">
        <v>101.78</v>
      </c>
      <c r="Q70">
        <v>54.14</v>
      </c>
      <c r="R70">
        <v>4.92</v>
      </c>
      <c r="S70">
        <v>22.64</v>
      </c>
      <c r="T70">
        <v>68.52</v>
      </c>
      <c r="U70" s="114">
        <f t="shared" si="9"/>
        <v>252</v>
      </c>
      <c r="V70" s="112">
        <f t="shared" si="10"/>
        <v>0</v>
      </c>
      <c r="Y70">
        <f>BAWANA!AW70+BAWANA!AX70</f>
        <v>31.5</v>
      </c>
      <c r="Z70">
        <f>BAWANA!BD70+BAWANA!BE70</f>
        <v>31.5</v>
      </c>
      <c r="AA70">
        <f>BAWANA!X70+BAWANA!Y70</f>
        <v>31.5</v>
      </c>
      <c r="AB70">
        <f>BAWANA!AE70+BAWANA!AF70</f>
        <v>31.5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252</v>
      </c>
      <c r="E71">
        <f>BAWANA!AM71</f>
        <v>0</v>
      </c>
      <c r="F71">
        <f t="shared" si="11"/>
        <v>256</v>
      </c>
      <c r="G71">
        <f t="shared" si="12"/>
        <v>252</v>
      </c>
      <c r="H71" s="112"/>
      <c r="I71">
        <f>BRPL_EOD!AI71+BRPL_EOD!AJ71</f>
        <v>101.78</v>
      </c>
      <c r="J71">
        <f>BYPL_EOD!AI71+BYPL_EOD!AJ71</f>
        <v>54.14</v>
      </c>
      <c r="K71">
        <f>MES_EOD!AI71+MES_EOD!AJ71</f>
        <v>4.92</v>
      </c>
      <c r="L71">
        <f>NDMC_EOD!AI71+NDMC_EOD!AJ71</f>
        <v>22.64</v>
      </c>
      <c r="M71">
        <f>TPDDL_EOD!AI71+TPDDL_EOD!AJ71</f>
        <v>68.52</v>
      </c>
      <c r="N71">
        <f t="shared" si="7"/>
        <v>252</v>
      </c>
      <c r="O71" s="112">
        <f t="shared" si="8"/>
        <v>0</v>
      </c>
      <c r="P71">
        <v>101.78</v>
      </c>
      <c r="Q71">
        <v>54.14</v>
      </c>
      <c r="R71">
        <v>4.92</v>
      </c>
      <c r="S71">
        <v>22.64</v>
      </c>
      <c r="T71">
        <v>68.52</v>
      </c>
      <c r="U71" s="114">
        <f t="shared" si="9"/>
        <v>252</v>
      </c>
      <c r="V71" s="112">
        <f t="shared" si="10"/>
        <v>0</v>
      </c>
      <c r="Y71">
        <f>BAWANA!AW71+BAWANA!AX71</f>
        <v>31.5</v>
      </c>
      <c r="Z71">
        <f>BAWANA!BD71+BAWANA!BE71</f>
        <v>31.5</v>
      </c>
      <c r="AA71">
        <f>BAWANA!X71+BAWANA!Y71</f>
        <v>31.5</v>
      </c>
      <c r="AB71">
        <f>BAWANA!AE71+BAWANA!AF71</f>
        <v>31.5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252</v>
      </c>
      <c r="E72">
        <f>BAWANA!AM72</f>
        <v>0</v>
      </c>
      <c r="F72">
        <f t="shared" si="11"/>
        <v>256</v>
      </c>
      <c r="G72">
        <f t="shared" si="12"/>
        <v>252</v>
      </c>
      <c r="H72" s="112"/>
      <c r="I72">
        <f>BRPL_EOD!AI72+BRPL_EOD!AJ72</f>
        <v>101.78</v>
      </c>
      <c r="J72">
        <f>BYPL_EOD!AI72+BYPL_EOD!AJ72</f>
        <v>54.14</v>
      </c>
      <c r="K72">
        <f>MES_EOD!AI72+MES_EOD!AJ72</f>
        <v>4.92</v>
      </c>
      <c r="L72">
        <f>NDMC_EOD!AI72+NDMC_EOD!AJ72</f>
        <v>22.64</v>
      </c>
      <c r="M72">
        <f>TPDDL_EOD!AI72+TPDDL_EOD!AJ72</f>
        <v>68.52</v>
      </c>
      <c r="N72">
        <f t="shared" si="7"/>
        <v>252</v>
      </c>
      <c r="O72" s="112">
        <f t="shared" si="8"/>
        <v>0</v>
      </c>
      <c r="P72">
        <v>101.78</v>
      </c>
      <c r="Q72">
        <v>54.14</v>
      </c>
      <c r="R72">
        <v>4.92</v>
      </c>
      <c r="S72">
        <v>22.64</v>
      </c>
      <c r="T72">
        <v>68.52</v>
      </c>
      <c r="U72" s="114">
        <f t="shared" si="9"/>
        <v>252</v>
      </c>
      <c r="V72" s="112">
        <f t="shared" si="10"/>
        <v>0</v>
      </c>
      <c r="Y72">
        <f>BAWANA!AW72+BAWANA!AX72</f>
        <v>31.5</v>
      </c>
      <c r="Z72">
        <f>BAWANA!BD72+BAWANA!BE72</f>
        <v>31.5</v>
      </c>
      <c r="AA72">
        <f>BAWANA!X72+BAWANA!Y72</f>
        <v>31.5</v>
      </c>
      <c r="AB72">
        <f>BAWANA!AE72+BAWANA!AF72</f>
        <v>31.5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252</v>
      </c>
      <c r="E73">
        <f>BAWANA!AM73</f>
        <v>0</v>
      </c>
      <c r="F73">
        <f t="shared" si="11"/>
        <v>256</v>
      </c>
      <c r="G73">
        <f t="shared" si="12"/>
        <v>252</v>
      </c>
      <c r="H73" s="112"/>
      <c r="I73">
        <f>BRPL_EOD!AI73+BRPL_EOD!AJ73</f>
        <v>101.78</v>
      </c>
      <c r="J73">
        <f>BYPL_EOD!AI73+BYPL_EOD!AJ73</f>
        <v>54.14</v>
      </c>
      <c r="K73">
        <f>MES_EOD!AI73+MES_EOD!AJ73</f>
        <v>4.92</v>
      </c>
      <c r="L73">
        <f>NDMC_EOD!AI73+NDMC_EOD!AJ73</f>
        <v>22.64</v>
      </c>
      <c r="M73">
        <f>TPDDL_EOD!AI73+TPDDL_EOD!AJ73</f>
        <v>68.52</v>
      </c>
      <c r="N73">
        <f t="shared" si="7"/>
        <v>252</v>
      </c>
      <c r="O73" s="112">
        <f t="shared" si="8"/>
        <v>0</v>
      </c>
      <c r="P73">
        <v>101.78</v>
      </c>
      <c r="Q73">
        <v>54.14</v>
      </c>
      <c r="R73">
        <v>4.92</v>
      </c>
      <c r="S73">
        <v>22.64</v>
      </c>
      <c r="T73">
        <v>68.52</v>
      </c>
      <c r="U73" s="114">
        <f t="shared" si="9"/>
        <v>252</v>
      </c>
      <c r="V73" s="112">
        <f t="shared" si="10"/>
        <v>0</v>
      </c>
      <c r="Y73">
        <f>BAWANA!AW73+BAWANA!AX73</f>
        <v>31.5</v>
      </c>
      <c r="Z73">
        <f>BAWANA!BD73+BAWANA!BE73</f>
        <v>31.5</v>
      </c>
      <c r="AA73">
        <f>BAWANA!X73+BAWANA!Y73</f>
        <v>31.5</v>
      </c>
      <c r="AB73">
        <f>BAWANA!AE73+BAWANA!AF73</f>
        <v>31.5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252</v>
      </c>
      <c r="E74">
        <f>BAWANA!AM74</f>
        <v>0</v>
      </c>
      <c r="F74">
        <f t="shared" si="11"/>
        <v>256</v>
      </c>
      <c r="G74">
        <f t="shared" si="12"/>
        <v>252</v>
      </c>
      <c r="H74" s="112"/>
      <c r="I74">
        <f>BRPL_EOD!AI74+BRPL_EOD!AJ74</f>
        <v>101.78</v>
      </c>
      <c r="J74">
        <f>BYPL_EOD!AI74+BYPL_EOD!AJ74</f>
        <v>54.14</v>
      </c>
      <c r="K74">
        <f>MES_EOD!AI74+MES_EOD!AJ74</f>
        <v>4.92</v>
      </c>
      <c r="L74">
        <f>NDMC_EOD!AI74+NDMC_EOD!AJ74</f>
        <v>22.64</v>
      </c>
      <c r="M74">
        <f>TPDDL_EOD!AI74+TPDDL_EOD!AJ74</f>
        <v>68.52</v>
      </c>
      <c r="N74">
        <f t="shared" si="7"/>
        <v>252</v>
      </c>
      <c r="O74" s="112">
        <f t="shared" si="8"/>
        <v>0</v>
      </c>
      <c r="P74">
        <v>101.78</v>
      </c>
      <c r="Q74">
        <v>54.14</v>
      </c>
      <c r="R74">
        <v>4.92</v>
      </c>
      <c r="S74">
        <v>22.64</v>
      </c>
      <c r="T74">
        <v>68.52</v>
      </c>
      <c r="U74" s="114">
        <f t="shared" si="9"/>
        <v>252</v>
      </c>
      <c r="V74" s="112">
        <f t="shared" si="10"/>
        <v>0</v>
      </c>
      <c r="Y74">
        <f>BAWANA!AW74+BAWANA!AX74</f>
        <v>31.5</v>
      </c>
      <c r="Z74">
        <f>BAWANA!BD74+BAWANA!BE74</f>
        <v>31.5</v>
      </c>
      <c r="AA74">
        <f>BAWANA!X74+BAWANA!Y74</f>
        <v>31.5</v>
      </c>
      <c r="AB74">
        <f>BAWANA!AE74+BAWANA!AF74</f>
        <v>31.5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252</v>
      </c>
      <c r="E75">
        <f>BAWANA!AM75</f>
        <v>0</v>
      </c>
      <c r="F75">
        <f t="shared" si="11"/>
        <v>256</v>
      </c>
      <c r="G75">
        <f t="shared" si="12"/>
        <v>252</v>
      </c>
      <c r="H75" s="112"/>
      <c r="I75">
        <f>BRPL_EOD!AI75+BRPL_EOD!AJ75</f>
        <v>101.78</v>
      </c>
      <c r="J75">
        <f>BYPL_EOD!AI75+BYPL_EOD!AJ75</f>
        <v>54.14</v>
      </c>
      <c r="K75">
        <f>MES_EOD!AI75+MES_EOD!AJ75</f>
        <v>4.92</v>
      </c>
      <c r="L75">
        <f>NDMC_EOD!AI75+NDMC_EOD!AJ75</f>
        <v>22.64</v>
      </c>
      <c r="M75">
        <f>TPDDL_EOD!AI75+TPDDL_EOD!AJ75</f>
        <v>68.52</v>
      </c>
      <c r="N75">
        <f t="shared" si="7"/>
        <v>252</v>
      </c>
      <c r="O75" s="112">
        <f t="shared" si="8"/>
        <v>0</v>
      </c>
      <c r="P75">
        <v>101.78</v>
      </c>
      <c r="Q75">
        <v>54.14</v>
      </c>
      <c r="R75">
        <v>4.92</v>
      </c>
      <c r="S75">
        <v>22.64</v>
      </c>
      <c r="T75">
        <v>68.52</v>
      </c>
      <c r="U75" s="114">
        <f t="shared" si="9"/>
        <v>252</v>
      </c>
      <c r="V75" s="112">
        <f t="shared" si="10"/>
        <v>0</v>
      </c>
      <c r="Y75">
        <f>BAWANA!AW75+BAWANA!AX75</f>
        <v>31.5</v>
      </c>
      <c r="Z75">
        <f>BAWANA!BD75+BAWANA!BE75</f>
        <v>31.5</v>
      </c>
      <c r="AA75">
        <f>BAWANA!X75+BAWANA!Y75</f>
        <v>31.5</v>
      </c>
      <c r="AB75">
        <f>BAWANA!AE75+BAWANA!AF75</f>
        <v>31.5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252</v>
      </c>
      <c r="E76">
        <f>BAWANA!AM76</f>
        <v>0</v>
      </c>
      <c r="F76">
        <f t="shared" si="11"/>
        <v>256</v>
      </c>
      <c r="G76">
        <f t="shared" si="12"/>
        <v>252</v>
      </c>
      <c r="H76" s="112"/>
      <c r="I76">
        <f>BRPL_EOD!AI76+BRPL_EOD!AJ76</f>
        <v>101.78</v>
      </c>
      <c r="J76">
        <f>BYPL_EOD!AI76+BYPL_EOD!AJ76</f>
        <v>54.14</v>
      </c>
      <c r="K76">
        <f>MES_EOD!AI76+MES_EOD!AJ76</f>
        <v>4.92</v>
      </c>
      <c r="L76">
        <f>NDMC_EOD!AI76+NDMC_EOD!AJ76</f>
        <v>22.64</v>
      </c>
      <c r="M76">
        <f>TPDDL_EOD!AI76+TPDDL_EOD!AJ76</f>
        <v>68.52</v>
      </c>
      <c r="N76">
        <f t="shared" si="7"/>
        <v>252</v>
      </c>
      <c r="O76" s="112">
        <f t="shared" si="8"/>
        <v>0</v>
      </c>
      <c r="P76">
        <v>101.78</v>
      </c>
      <c r="Q76">
        <v>54.14</v>
      </c>
      <c r="R76">
        <v>4.92</v>
      </c>
      <c r="S76">
        <v>22.64</v>
      </c>
      <c r="T76">
        <v>68.52</v>
      </c>
      <c r="U76" s="114">
        <f t="shared" si="9"/>
        <v>252</v>
      </c>
      <c r="V76" s="112">
        <f t="shared" si="10"/>
        <v>0</v>
      </c>
      <c r="Y76">
        <f>BAWANA!AW76+BAWANA!AX76</f>
        <v>31.5</v>
      </c>
      <c r="Z76">
        <f>BAWANA!BD76+BAWANA!BE76</f>
        <v>31.5</v>
      </c>
      <c r="AA76">
        <f>BAWANA!X76+BAWANA!Y76</f>
        <v>31.5</v>
      </c>
      <c r="AB76">
        <f>BAWANA!AE76+BAWANA!AF76</f>
        <v>31.5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252</v>
      </c>
      <c r="E77">
        <f>BAWANA!AM77</f>
        <v>0</v>
      </c>
      <c r="F77">
        <f t="shared" si="11"/>
        <v>256</v>
      </c>
      <c r="G77">
        <f t="shared" si="12"/>
        <v>252</v>
      </c>
      <c r="H77" s="112"/>
      <c r="I77">
        <f>BRPL_EOD!AI77+BRPL_EOD!AJ77</f>
        <v>101.78</v>
      </c>
      <c r="J77">
        <f>BYPL_EOD!AI77+BYPL_EOD!AJ77</f>
        <v>54.14</v>
      </c>
      <c r="K77">
        <f>MES_EOD!AI77+MES_EOD!AJ77</f>
        <v>4.92</v>
      </c>
      <c r="L77">
        <f>NDMC_EOD!AI77+NDMC_EOD!AJ77</f>
        <v>22.64</v>
      </c>
      <c r="M77">
        <f>TPDDL_EOD!AI77+TPDDL_EOD!AJ77</f>
        <v>68.52</v>
      </c>
      <c r="N77">
        <f t="shared" si="7"/>
        <v>252</v>
      </c>
      <c r="O77" s="112">
        <f t="shared" si="8"/>
        <v>0</v>
      </c>
      <c r="P77">
        <v>101.78</v>
      </c>
      <c r="Q77">
        <v>54.14</v>
      </c>
      <c r="R77">
        <v>4.92</v>
      </c>
      <c r="S77">
        <v>22.64</v>
      </c>
      <c r="T77">
        <v>68.52</v>
      </c>
      <c r="U77" s="114">
        <f t="shared" si="9"/>
        <v>252</v>
      </c>
      <c r="V77" s="112">
        <f t="shared" si="10"/>
        <v>0</v>
      </c>
      <c r="Y77">
        <f>BAWANA!AW77+BAWANA!AX77</f>
        <v>31.5</v>
      </c>
      <c r="Z77">
        <f>BAWANA!BD77+BAWANA!BE77</f>
        <v>31.5</v>
      </c>
      <c r="AA77">
        <f>BAWANA!X77+BAWANA!Y77</f>
        <v>31.5</v>
      </c>
      <c r="AB77">
        <f>BAWANA!AE77+BAWANA!AF77</f>
        <v>31.5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252</v>
      </c>
      <c r="E78">
        <f>BAWANA!AM78</f>
        <v>0</v>
      </c>
      <c r="F78">
        <f t="shared" si="11"/>
        <v>256</v>
      </c>
      <c r="G78">
        <f t="shared" si="12"/>
        <v>252</v>
      </c>
      <c r="H78" s="112"/>
      <c r="I78">
        <f>BRPL_EOD!AI78+BRPL_EOD!AJ78</f>
        <v>101.78</v>
      </c>
      <c r="J78">
        <f>BYPL_EOD!AI78+BYPL_EOD!AJ78</f>
        <v>54.14</v>
      </c>
      <c r="K78">
        <f>MES_EOD!AI78+MES_EOD!AJ78</f>
        <v>4.92</v>
      </c>
      <c r="L78">
        <f>NDMC_EOD!AI78+NDMC_EOD!AJ78</f>
        <v>22.64</v>
      </c>
      <c r="M78">
        <f>TPDDL_EOD!AI78+TPDDL_EOD!AJ78</f>
        <v>68.52</v>
      </c>
      <c r="N78">
        <f t="shared" si="7"/>
        <v>252</v>
      </c>
      <c r="O78" s="112">
        <f t="shared" si="8"/>
        <v>0</v>
      </c>
      <c r="P78">
        <v>101.78</v>
      </c>
      <c r="Q78">
        <v>54.14</v>
      </c>
      <c r="R78">
        <v>4.92</v>
      </c>
      <c r="S78">
        <v>22.64</v>
      </c>
      <c r="T78">
        <v>68.52</v>
      </c>
      <c r="U78" s="114">
        <f t="shared" si="9"/>
        <v>252</v>
      </c>
      <c r="V78" s="112">
        <f t="shared" si="10"/>
        <v>0</v>
      </c>
      <c r="Y78">
        <f>BAWANA!AW78+BAWANA!AX78</f>
        <v>31.5</v>
      </c>
      <c r="Z78">
        <f>BAWANA!BD78+BAWANA!BE78</f>
        <v>31.5</v>
      </c>
      <c r="AA78">
        <f>BAWANA!X78+BAWANA!Y78</f>
        <v>31.5</v>
      </c>
      <c r="AB78">
        <f>BAWANA!AE78+BAWANA!AF78</f>
        <v>31.5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252</v>
      </c>
      <c r="E79">
        <f>BAWANA!AM79</f>
        <v>0</v>
      </c>
      <c r="F79">
        <f t="shared" si="11"/>
        <v>256</v>
      </c>
      <c r="G79">
        <f t="shared" si="12"/>
        <v>252</v>
      </c>
      <c r="H79" s="112"/>
      <c r="I79">
        <f>BRPL_EOD!AI79+BRPL_EOD!AJ79</f>
        <v>101.78</v>
      </c>
      <c r="J79">
        <f>BYPL_EOD!AI79+BYPL_EOD!AJ79</f>
        <v>54.14</v>
      </c>
      <c r="K79">
        <f>MES_EOD!AI79+MES_EOD!AJ79</f>
        <v>4.92</v>
      </c>
      <c r="L79">
        <f>NDMC_EOD!AI79+NDMC_EOD!AJ79</f>
        <v>22.64</v>
      </c>
      <c r="M79">
        <f>TPDDL_EOD!AI79+TPDDL_EOD!AJ79</f>
        <v>68.52</v>
      </c>
      <c r="N79">
        <f t="shared" si="7"/>
        <v>252</v>
      </c>
      <c r="O79" s="112">
        <f t="shared" si="8"/>
        <v>0</v>
      </c>
      <c r="P79">
        <v>101.78</v>
      </c>
      <c r="Q79">
        <v>54.14</v>
      </c>
      <c r="R79">
        <v>4.92</v>
      </c>
      <c r="S79">
        <v>22.64</v>
      </c>
      <c r="T79">
        <v>68.52</v>
      </c>
      <c r="U79" s="114">
        <f t="shared" si="9"/>
        <v>252</v>
      </c>
      <c r="V79" s="112">
        <f t="shared" si="10"/>
        <v>0</v>
      </c>
      <c r="Y79">
        <f>BAWANA!AW79+BAWANA!AX79</f>
        <v>31.5</v>
      </c>
      <c r="Z79">
        <f>BAWANA!BD79+BAWANA!BE79</f>
        <v>31.5</v>
      </c>
      <c r="AA79">
        <f>BAWANA!X79+BAWANA!Y79</f>
        <v>31.5</v>
      </c>
      <c r="AB79">
        <f>BAWANA!AE79+BAWANA!AF79</f>
        <v>31.5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252</v>
      </c>
      <c r="E80">
        <f>BAWANA!AM80</f>
        <v>0</v>
      </c>
      <c r="F80">
        <f t="shared" si="11"/>
        <v>256</v>
      </c>
      <c r="G80">
        <f t="shared" si="12"/>
        <v>252</v>
      </c>
      <c r="H80" s="112"/>
      <c r="I80">
        <f>BRPL_EOD!AI80+BRPL_EOD!AJ80</f>
        <v>101.78</v>
      </c>
      <c r="J80">
        <f>BYPL_EOD!AI80+BYPL_EOD!AJ80</f>
        <v>54.14</v>
      </c>
      <c r="K80">
        <f>MES_EOD!AI80+MES_EOD!AJ80</f>
        <v>4.92</v>
      </c>
      <c r="L80">
        <f>NDMC_EOD!AI80+NDMC_EOD!AJ80</f>
        <v>22.64</v>
      </c>
      <c r="M80">
        <f>TPDDL_EOD!AI80+TPDDL_EOD!AJ80</f>
        <v>68.52</v>
      </c>
      <c r="N80">
        <f t="shared" si="7"/>
        <v>252</v>
      </c>
      <c r="O80" s="112">
        <f t="shared" si="8"/>
        <v>0</v>
      </c>
      <c r="P80">
        <v>101.78</v>
      </c>
      <c r="Q80">
        <v>54.14</v>
      </c>
      <c r="R80">
        <v>4.92</v>
      </c>
      <c r="S80">
        <v>22.64</v>
      </c>
      <c r="T80">
        <v>68.52</v>
      </c>
      <c r="U80" s="114">
        <f t="shared" si="9"/>
        <v>252</v>
      </c>
      <c r="V80" s="112">
        <f t="shared" si="10"/>
        <v>0</v>
      </c>
      <c r="Y80">
        <f>BAWANA!AW80+BAWANA!AX80</f>
        <v>31.5</v>
      </c>
      <c r="Z80">
        <f>BAWANA!BD80+BAWANA!BE80</f>
        <v>31.5</v>
      </c>
      <c r="AA80">
        <f>BAWANA!X80+BAWANA!Y80</f>
        <v>31.5</v>
      </c>
      <c r="AB80">
        <f>BAWANA!AE80+BAWANA!AF80</f>
        <v>31.5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252</v>
      </c>
      <c r="E81">
        <f>BAWANA!AM81</f>
        <v>0</v>
      </c>
      <c r="F81">
        <f t="shared" si="11"/>
        <v>256</v>
      </c>
      <c r="G81">
        <f t="shared" si="12"/>
        <v>252</v>
      </c>
      <c r="H81" s="112"/>
      <c r="I81">
        <f>BRPL_EOD!AI81+BRPL_EOD!AJ81</f>
        <v>101.78</v>
      </c>
      <c r="J81">
        <f>BYPL_EOD!AI81+BYPL_EOD!AJ81</f>
        <v>54.14</v>
      </c>
      <c r="K81">
        <f>MES_EOD!AI81+MES_EOD!AJ81</f>
        <v>4.92</v>
      </c>
      <c r="L81">
        <f>NDMC_EOD!AI81+NDMC_EOD!AJ81</f>
        <v>22.64</v>
      </c>
      <c r="M81">
        <f>TPDDL_EOD!AI81+TPDDL_EOD!AJ81</f>
        <v>68.52</v>
      </c>
      <c r="N81">
        <f t="shared" si="7"/>
        <v>252</v>
      </c>
      <c r="O81" s="112">
        <f t="shared" si="8"/>
        <v>0</v>
      </c>
      <c r="P81">
        <v>101.78</v>
      </c>
      <c r="Q81">
        <v>54.14</v>
      </c>
      <c r="R81">
        <v>4.92</v>
      </c>
      <c r="S81">
        <v>22.64</v>
      </c>
      <c r="T81">
        <v>68.52</v>
      </c>
      <c r="U81" s="114">
        <f t="shared" si="9"/>
        <v>252</v>
      </c>
      <c r="V81" s="112">
        <f t="shared" si="10"/>
        <v>0</v>
      </c>
      <c r="Y81">
        <f>BAWANA!AW81+BAWANA!AX81</f>
        <v>31.5</v>
      </c>
      <c r="Z81">
        <f>BAWANA!BD81+BAWANA!BE81</f>
        <v>31.5</v>
      </c>
      <c r="AA81">
        <f>BAWANA!X81+BAWANA!Y81</f>
        <v>31.5</v>
      </c>
      <c r="AB81">
        <f>BAWANA!AE81+BAWANA!AF81</f>
        <v>31.5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252</v>
      </c>
      <c r="E82">
        <f>BAWANA!AM82</f>
        <v>0</v>
      </c>
      <c r="F82">
        <f t="shared" si="11"/>
        <v>256</v>
      </c>
      <c r="G82">
        <f t="shared" si="12"/>
        <v>252</v>
      </c>
      <c r="H82" s="112"/>
      <c r="I82">
        <f>BRPL_EOD!AI82+BRPL_EOD!AJ82</f>
        <v>101.78</v>
      </c>
      <c r="J82">
        <f>BYPL_EOD!AI82+BYPL_EOD!AJ82</f>
        <v>54.14</v>
      </c>
      <c r="K82">
        <f>MES_EOD!AI82+MES_EOD!AJ82</f>
        <v>4.92</v>
      </c>
      <c r="L82">
        <f>NDMC_EOD!AI82+NDMC_EOD!AJ82</f>
        <v>22.64</v>
      </c>
      <c r="M82">
        <f>TPDDL_EOD!AI82+TPDDL_EOD!AJ82</f>
        <v>68.52</v>
      </c>
      <c r="N82">
        <f t="shared" si="7"/>
        <v>252</v>
      </c>
      <c r="O82" s="112">
        <f t="shared" si="8"/>
        <v>0</v>
      </c>
      <c r="P82">
        <v>101.78</v>
      </c>
      <c r="Q82">
        <v>54.14</v>
      </c>
      <c r="R82">
        <v>4.92</v>
      </c>
      <c r="S82">
        <v>22.64</v>
      </c>
      <c r="T82">
        <v>68.52</v>
      </c>
      <c r="U82" s="114">
        <f t="shared" si="9"/>
        <v>252</v>
      </c>
      <c r="V82" s="112">
        <f t="shared" si="10"/>
        <v>0</v>
      </c>
      <c r="Y82">
        <f>BAWANA!AW82+BAWANA!AX82</f>
        <v>31.5</v>
      </c>
      <c r="Z82">
        <f>BAWANA!BD82+BAWANA!BE82</f>
        <v>31.5</v>
      </c>
      <c r="AA82">
        <f>BAWANA!X82+BAWANA!Y82</f>
        <v>31.5</v>
      </c>
      <c r="AB82">
        <f>BAWANA!AE82+BAWANA!AF82</f>
        <v>31.5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248.21600000000001</v>
      </c>
      <c r="E83">
        <f>BAWANA!AM83</f>
        <v>0</v>
      </c>
      <c r="F83">
        <f t="shared" si="11"/>
        <v>256</v>
      </c>
      <c r="G83">
        <f t="shared" si="12"/>
        <v>248.21600000000001</v>
      </c>
      <c r="H83" s="112"/>
      <c r="I83">
        <f>BRPL_EOD!AI83+BRPL_EOD!AJ83</f>
        <v>99.61</v>
      </c>
      <c r="J83">
        <f>BYPL_EOD!AI83+BYPL_EOD!AJ83</f>
        <v>55</v>
      </c>
      <c r="K83">
        <f>MES_EOD!AI83+MES_EOD!AJ83</f>
        <v>5</v>
      </c>
      <c r="L83">
        <f>NDMC_EOD!AI83+NDMC_EOD!AJ83</f>
        <v>19</v>
      </c>
      <c r="M83">
        <f>TPDDL_EOD!AI83+TPDDL_EOD!AJ83</f>
        <v>69.61</v>
      </c>
      <c r="N83">
        <f t="shared" si="7"/>
        <v>248.22000000000003</v>
      </c>
      <c r="O83" s="112">
        <f t="shared" si="8"/>
        <v>-4.0000000000190994E-3</v>
      </c>
      <c r="P83">
        <v>99.608394811054708</v>
      </c>
      <c r="Q83">
        <v>54.999113689469013</v>
      </c>
      <c r="R83">
        <v>4.9999194263153655</v>
      </c>
      <c r="S83">
        <v>18.999693819998388</v>
      </c>
      <c r="T83">
        <v>69.608878253162516</v>
      </c>
      <c r="U83" s="114">
        <f t="shared" si="9"/>
        <v>248.21599999999998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248.21600000000001</v>
      </c>
      <c r="E84">
        <f>BAWANA!AM84</f>
        <v>0</v>
      </c>
      <c r="F84">
        <f t="shared" si="11"/>
        <v>256</v>
      </c>
      <c r="G84">
        <f t="shared" si="12"/>
        <v>248.21600000000001</v>
      </c>
      <c r="H84" s="112"/>
      <c r="I84">
        <f>BRPL_EOD!AI84+BRPL_EOD!AJ84</f>
        <v>99.61</v>
      </c>
      <c r="J84">
        <f>BYPL_EOD!AI84+BYPL_EOD!AJ84</f>
        <v>55</v>
      </c>
      <c r="K84">
        <f>MES_EOD!AI84+MES_EOD!AJ84</f>
        <v>5</v>
      </c>
      <c r="L84">
        <f>NDMC_EOD!AI84+NDMC_EOD!AJ84</f>
        <v>19</v>
      </c>
      <c r="M84">
        <f>TPDDL_EOD!AI84+TPDDL_EOD!AJ84</f>
        <v>69.61</v>
      </c>
      <c r="N84">
        <f t="shared" si="7"/>
        <v>248.22000000000003</v>
      </c>
      <c r="O84" s="112">
        <f t="shared" si="8"/>
        <v>-4.0000000000190994E-3</v>
      </c>
      <c r="P84">
        <v>99.608394811054708</v>
      </c>
      <c r="Q84">
        <v>54.999113689469013</v>
      </c>
      <c r="R84">
        <v>4.9999194263153655</v>
      </c>
      <c r="S84">
        <v>18.999693819998388</v>
      </c>
      <c r="T84">
        <v>69.608878253162516</v>
      </c>
      <c r="U84" s="114">
        <f t="shared" si="9"/>
        <v>248.21599999999998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248.21600000000001</v>
      </c>
      <c r="E85">
        <f>BAWANA!AM85</f>
        <v>0</v>
      </c>
      <c r="F85">
        <f t="shared" si="11"/>
        <v>256</v>
      </c>
      <c r="G85">
        <f t="shared" si="12"/>
        <v>248.21600000000001</v>
      </c>
      <c r="H85" s="112"/>
      <c r="I85">
        <f>BRPL_EOD!AI85+BRPL_EOD!AJ85</f>
        <v>99.61</v>
      </c>
      <c r="J85">
        <f>BYPL_EOD!AI85+BYPL_EOD!AJ85</f>
        <v>55</v>
      </c>
      <c r="K85">
        <f>MES_EOD!AI85+MES_EOD!AJ85</f>
        <v>5</v>
      </c>
      <c r="L85">
        <f>NDMC_EOD!AI85+NDMC_EOD!AJ85</f>
        <v>19</v>
      </c>
      <c r="M85">
        <f>TPDDL_EOD!AI85+TPDDL_EOD!AJ85</f>
        <v>69.61</v>
      </c>
      <c r="N85">
        <f t="shared" si="7"/>
        <v>248.22000000000003</v>
      </c>
      <c r="O85" s="112">
        <f t="shared" si="8"/>
        <v>-4.0000000000190994E-3</v>
      </c>
      <c r="P85">
        <v>99.608394811054708</v>
      </c>
      <c r="Q85">
        <v>54.999113689469013</v>
      </c>
      <c r="R85">
        <v>4.9999194263153655</v>
      </c>
      <c r="S85">
        <v>18.999693819998388</v>
      </c>
      <c r="T85">
        <v>69.608878253162516</v>
      </c>
      <c r="U85" s="114">
        <f t="shared" si="9"/>
        <v>248.21599999999998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238.21600000000001</v>
      </c>
      <c r="E86">
        <f>BAWANA!AM86</f>
        <v>0</v>
      </c>
      <c r="F86">
        <f t="shared" si="11"/>
        <v>256</v>
      </c>
      <c r="G86">
        <f t="shared" si="12"/>
        <v>238.21600000000001</v>
      </c>
      <c r="H86" s="112"/>
      <c r="I86">
        <f>BRPL_EOD!AI86+BRPL_EOD!AJ86</f>
        <v>99.61</v>
      </c>
      <c r="J86">
        <f>BYPL_EOD!AI86+BYPL_EOD!AJ86</f>
        <v>45</v>
      </c>
      <c r="K86">
        <f>MES_EOD!AI86+MES_EOD!AJ86</f>
        <v>5</v>
      </c>
      <c r="L86">
        <f>NDMC_EOD!AI86+NDMC_EOD!AJ86</f>
        <v>19</v>
      </c>
      <c r="M86">
        <f>TPDDL_EOD!AI86+TPDDL_EOD!AJ86</f>
        <v>69.61</v>
      </c>
      <c r="N86">
        <f t="shared" si="7"/>
        <v>238.22000000000003</v>
      </c>
      <c r="O86" s="112">
        <f t="shared" si="8"/>
        <v>-4.0000000000190994E-3</v>
      </c>
      <c r="P86">
        <v>99.608327428427501</v>
      </c>
      <c r="Q86">
        <v>44.999244395936529</v>
      </c>
      <c r="R86">
        <v>4.9999160439929469</v>
      </c>
      <c r="S86">
        <v>18.999680967173198</v>
      </c>
      <c r="T86">
        <v>69.608831164469805</v>
      </c>
      <c r="U86" s="114">
        <f t="shared" si="9"/>
        <v>238.21599999999995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218.61</v>
      </c>
      <c r="E87">
        <f>BAWANA!AM87</f>
        <v>0</v>
      </c>
      <c r="F87">
        <f t="shared" si="11"/>
        <v>256</v>
      </c>
      <c r="G87">
        <f t="shared" si="12"/>
        <v>218.61</v>
      </c>
      <c r="H87" s="112"/>
      <c r="I87">
        <f>BRPL_EOD!AI87+BRPL_EOD!AJ87</f>
        <v>99.61</v>
      </c>
      <c r="J87">
        <f>BYPL_EOD!AI87+BYPL_EOD!AJ87</f>
        <v>45</v>
      </c>
      <c r="K87">
        <f>MES_EOD!AI87+MES_EOD!AJ87</f>
        <v>5</v>
      </c>
      <c r="L87">
        <f>NDMC_EOD!AI87+NDMC_EOD!AJ87</f>
        <v>19</v>
      </c>
      <c r="M87">
        <f>TPDDL_EOD!AI87+TPDDL_EOD!AJ87</f>
        <v>50</v>
      </c>
      <c r="N87">
        <f t="shared" si="7"/>
        <v>218.61</v>
      </c>
      <c r="O87" s="112">
        <f t="shared" si="8"/>
        <v>0</v>
      </c>
      <c r="P87">
        <v>99.61</v>
      </c>
      <c r="Q87">
        <v>45</v>
      </c>
      <c r="R87">
        <v>5</v>
      </c>
      <c r="S87">
        <v>19</v>
      </c>
      <c r="T87">
        <v>50</v>
      </c>
      <c r="U87" s="114">
        <f t="shared" si="9"/>
        <v>218.61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218.61</v>
      </c>
      <c r="E88">
        <f>BAWANA!AM88</f>
        <v>0</v>
      </c>
      <c r="F88">
        <f t="shared" si="11"/>
        <v>256</v>
      </c>
      <c r="G88">
        <f t="shared" si="12"/>
        <v>218.61</v>
      </c>
      <c r="H88" s="112"/>
      <c r="I88">
        <f>BRPL_EOD!AI88+BRPL_EOD!AJ88</f>
        <v>99.61</v>
      </c>
      <c r="J88">
        <f>BYPL_EOD!AI88+BYPL_EOD!AJ88</f>
        <v>45</v>
      </c>
      <c r="K88">
        <f>MES_EOD!AI88+MES_EOD!AJ88</f>
        <v>5</v>
      </c>
      <c r="L88">
        <f>NDMC_EOD!AI88+NDMC_EOD!AJ88</f>
        <v>19</v>
      </c>
      <c r="M88">
        <f>TPDDL_EOD!AI88+TPDDL_EOD!AJ88</f>
        <v>50</v>
      </c>
      <c r="N88">
        <f t="shared" si="7"/>
        <v>218.61</v>
      </c>
      <c r="O88" s="112">
        <f t="shared" si="8"/>
        <v>0</v>
      </c>
      <c r="P88">
        <v>99.61</v>
      </c>
      <c r="Q88">
        <v>45</v>
      </c>
      <c r="R88">
        <v>5</v>
      </c>
      <c r="S88">
        <v>19</v>
      </c>
      <c r="T88">
        <v>50</v>
      </c>
      <c r="U88" s="114">
        <f t="shared" si="9"/>
        <v>218.61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218.61</v>
      </c>
      <c r="E89">
        <f>BAWANA!AM89</f>
        <v>0</v>
      </c>
      <c r="F89">
        <f t="shared" si="11"/>
        <v>256</v>
      </c>
      <c r="G89">
        <f t="shared" si="12"/>
        <v>218.61</v>
      </c>
      <c r="H89" s="112"/>
      <c r="I89">
        <f>BRPL_EOD!AI89+BRPL_EOD!AJ89</f>
        <v>99.61</v>
      </c>
      <c r="J89">
        <f>BYPL_EOD!AI89+BYPL_EOD!AJ89</f>
        <v>45</v>
      </c>
      <c r="K89">
        <f>MES_EOD!AI89+MES_EOD!AJ89</f>
        <v>5</v>
      </c>
      <c r="L89">
        <f>NDMC_EOD!AI89+NDMC_EOD!AJ89</f>
        <v>19</v>
      </c>
      <c r="M89">
        <f>TPDDL_EOD!AI89+TPDDL_EOD!AJ89</f>
        <v>50</v>
      </c>
      <c r="N89">
        <f t="shared" si="7"/>
        <v>218.61</v>
      </c>
      <c r="O89" s="112">
        <f t="shared" si="8"/>
        <v>0</v>
      </c>
      <c r="P89">
        <v>99.61</v>
      </c>
      <c r="Q89">
        <v>45</v>
      </c>
      <c r="R89">
        <v>5</v>
      </c>
      <c r="S89">
        <v>19</v>
      </c>
      <c r="T89">
        <v>50</v>
      </c>
      <c r="U89" s="114">
        <f t="shared" si="9"/>
        <v>218.61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218.61</v>
      </c>
      <c r="E90">
        <f>BAWANA!AM90</f>
        <v>0</v>
      </c>
      <c r="F90">
        <f t="shared" si="11"/>
        <v>256</v>
      </c>
      <c r="G90">
        <f t="shared" si="12"/>
        <v>218.61</v>
      </c>
      <c r="H90" s="112"/>
      <c r="I90">
        <f>BRPL_EOD!AI90+BRPL_EOD!AJ90</f>
        <v>99.61</v>
      </c>
      <c r="J90">
        <f>BYPL_EOD!AI90+BYPL_EOD!AJ90</f>
        <v>45</v>
      </c>
      <c r="K90">
        <f>MES_EOD!AI90+MES_EOD!AJ90</f>
        <v>5</v>
      </c>
      <c r="L90">
        <f>NDMC_EOD!AI90+NDMC_EOD!AJ90</f>
        <v>19</v>
      </c>
      <c r="M90">
        <f>TPDDL_EOD!AI90+TPDDL_EOD!AJ90</f>
        <v>50</v>
      </c>
      <c r="N90">
        <f t="shared" si="7"/>
        <v>218.61</v>
      </c>
      <c r="O90" s="112">
        <f t="shared" si="8"/>
        <v>0</v>
      </c>
      <c r="P90">
        <v>99.61</v>
      </c>
      <c r="Q90">
        <v>45</v>
      </c>
      <c r="R90">
        <v>5</v>
      </c>
      <c r="S90">
        <v>19</v>
      </c>
      <c r="T90">
        <v>50</v>
      </c>
      <c r="U90" s="114">
        <f t="shared" si="9"/>
        <v>218.61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211.57999999999998</v>
      </c>
      <c r="E91">
        <f>BAWANA!AM91</f>
        <v>0</v>
      </c>
      <c r="F91">
        <f t="shared" si="11"/>
        <v>256</v>
      </c>
      <c r="G91">
        <f t="shared" si="12"/>
        <v>211.57999999999998</v>
      </c>
      <c r="H91" s="112"/>
      <c r="I91">
        <f>BRPL_EOD!AI91+BRPL_EOD!AJ91</f>
        <v>82.25</v>
      </c>
      <c r="J91">
        <f>BYPL_EOD!AI91+BYPL_EOD!AJ91</f>
        <v>47.56</v>
      </c>
      <c r="K91">
        <f>MES_EOD!AI91+MES_EOD!AJ91</f>
        <v>5</v>
      </c>
      <c r="L91">
        <f>NDMC_EOD!AI91+NDMC_EOD!AJ91</f>
        <v>19.28</v>
      </c>
      <c r="M91">
        <f>TPDDL_EOD!AI91+TPDDL_EOD!AJ91</f>
        <v>57.48</v>
      </c>
      <c r="N91">
        <f t="shared" si="7"/>
        <v>211.57</v>
      </c>
      <c r="O91" s="112">
        <f t="shared" si="8"/>
        <v>9.9999999999909051E-3</v>
      </c>
      <c r="P91">
        <v>82.253887602212032</v>
      </c>
      <c r="Q91">
        <v>47.562247955759325</v>
      </c>
      <c r="R91">
        <v>5.0002363284019475</v>
      </c>
      <c r="S91">
        <v>19.280911282317909</v>
      </c>
      <c r="T91">
        <v>57.482716831308778</v>
      </c>
      <c r="U91" s="114">
        <f t="shared" si="9"/>
        <v>211.57999999999998</v>
      </c>
      <c r="V91" s="112">
        <f t="shared" si="10"/>
        <v>0</v>
      </c>
      <c r="Y91">
        <f>BAWANA!AW91+BAWANA!AX91</f>
        <v>32</v>
      </c>
      <c r="Z91">
        <f>BAWANA!BD91+BAWANA!BE91</f>
        <v>26.42</v>
      </c>
      <c r="AA91">
        <f>BAWANA!X91+BAWANA!Y91</f>
        <v>32</v>
      </c>
      <c r="AB91">
        <f>BAWANA!AE91+BAWANA!AF91</f>
        <v>26.42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211.57999999999998</v>
      </c>
      <c r="E92">
        <f>BAWANA!AM92</f>
        <v>0</v>
      </c>
      <c r="F92">
        <f t="shared" si="11"/>
        <v>256</v>
      </c>
      <c r="G92">
        <f t="shared" si="12"/>
        <v>211.57999999999998</v>
      </c>
      <c r="H92" s="112"/>
      <c r="I92">
        <f>BRPL_EOD!AI92+BRPL_EOD!AJ92</f>
        <v>82.25</v>
      </c>
      <c r="J92">
        <f>BYPL_EOD!AI92+BYPL_EOD!AJ92</f>
        <v>47.56</v>
      </c>
      <c r="K92">
        <f>MES_EOD!AI92+MES_EOD!AJ92</f>
        <v>5</v>
      </c>
      <c r="L92">
        <f>NDMC_EOD!AI92+NDMC_EOD!AJ92</f>
        <v>19.28</v>
      </c>
      <c r="M92">
        <f>TPDDL_EOD!AI92+TPDDL_EOD!AJ92</f>
        <v>57.48</v>
      </c>
      <c r="N92">
        <f t="shared" si="7"/>
        <v>211.57</v>
      </c>
      <c r="O92" s="112">
        <f t="shared" si="8"/>
        <v>9.9999999999909051E-3</v>
      </c>
      <c r="P92">
        <v>82.253887602212032</v>
      </c>
      <c r="Q92">
        <v>47.562247955759325</v>
      </c>
      <c r="R92">
        <v>5.0002363284019475</v>
      </c>
      <c r="S92">
        <v>19.280911282317909</v>
      </c>
      <c r="T92">
        <v>57.482716831308778</v>
      </c>
      <c r="U92" s="114">
        <f t="shared" si="9"/>
        <v>211.57999999999998</v>
      </c>
      <c r="V92" s="112">
        <f t="shared" si="10"/>
        <v>0</v>
      </c>
      <c r="Y92">
        <f>BAWANA!AW92+BAWANA!AX92</f>
        <v>32</v>
      </c>
      <c r="Z92">
        <f>BAWANA!BD92+BAWANA!BE92</f>
        <v>26.42</v>
      </c>
      <c r="AA92">
        <f>BAWANA!X92+BAWANA!Y92</f>
        <v>32</v>
      </c>
      <c r="AB92">
        <f>BAWANA!AE92+BAWANA!AF92</f>
        <v>26.42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211.57999999999998</v>
      </c>
      <c r="E93">
        <f>BAWANA!AM93</f>
        <v>0</v>
      </c>
      <c r="F93">
        <f t="shared" si="11"/>
        <v>256</v>
      </c>
      <c r="G93">
        <f t="shared" si="12"/>
        <v>211.57999999999998</v>
      </c>
      <c r="H93" s="112"/>
      <c r="I93">
        <f>BRPL_EOD!AI93+BRPL_EOD!AJ93</f>
        <v>82.25</v>
      </c>
      <c r="J93">
        <f>BYPL_EOD!AI93+BYPL_EOD!AJ93</f>
        <v>47.56</v>
      </c>
      <c r="K93">
        <f>MES_EOD!AI93+MES_EOD!AJ93</f>
        <v>5</v>
      </c>
      <c r="L93">
        <f>NDMC_EOD!AI93+NDMC_EOD!AJ93</f>
        <v>19.28</v>
      </c>
      <c r="M93">
        <f>TPDDL_EOD!AI93+TPDDL_EOD!AJ93</f>
        <v>57.48</v>
      </c>
      <c r="N93">
        <f t="shared" si="7"/>
        <v>211.57</v>
      </c>
      <c r="O93" s="112">
        <f t="shared" si="8"/>
        <v>9.9999999999909051E-3</v>
      </c>
      <c r="P93">
        <v>82.253887602212032</v>
      </c>
      <c r="Q93">
        <v>47.562247955759325</v>
      </c>
      <c r="R93">
        <v>5.0002363284019475</v>
      </c>
      <c r="S93">
        <v>19.280911282317909</v>
      </c>
      <c r="T93">
        <v>57.482716831308778</v>
      </c>
      <c r="U93" s="114">
        <f t="shared" si="9"/>
        <v>211.57999999999998</v>
      </c>
      <c r="V93" s="112">
        <f t="shared" si="10"/>
        <v>0</v>
      </c>
      <c r="Y93">
        <f>BAWANA!AW93+BAWANA!AX93</f>
        <v>32</v>
      </c>
      <c r="Z93">
        <f>BAWANA!BD93+BAWANA!BE93</f>
        <v>26.42</v>
      </c>
      <c r="AA93">
        <f>BAWANA!X93+BAWANA!Y93</f>
        <v>32</v>
      </c>
      <c r="AB93">
        <f>BAWANA!AE93+BAWANA!AF93</f>
        <v>26.42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211.57999999999998</v>
      </c>
      <c r="E94">
        <f>BAWANA!AM94</f>
        <v>0</v>
      </c>
      <c r="F94">
        <f t="shared" si="11"/>
        <v>256</v>
      </c>
      <c r="G94">
        <f t="shared" si="12"/>
        <v>211.57999999999998</v>
      </c>
      <c r="H94" s="112"/>
      <c r="I94">
        <f>BRPL_EOD!AI94+BRPL_EOD!AJ94</f>
        <v>82.25</v>
      </c>
      <c r="J94">
        <f>BYPL_EOD!AI94+BYPL_EOD!AJ94</f>
        <v>47.56</v>
      </c>
      <c r="K94">
        <f>MES_EOD!AI94+MES_EOD!AJ94</f>
        <v>5</v>
      </c>
      <c r="L94">
        <f>NDMC_EOD!AI94+NDMC_EOD!AJ94</f>
        <v>19.28</v>
      </c>
      <c r="M94">
        <f>TPDDL_EOD!AI94+TPDDL_EOD!AJ94</f>
        <v>57.48</v>
      </c>
      <c r="N94">
        <f t="shared" si="7"/>
        <v>211.57</v>
      </c>
      <c r="O94" s="112">
        <f t="shared" si="8"/>
        <v>9.9999999999909051E-3</v>
      </c>
      <c r="P94">
        <v>82.253887602212032</v>
      </c>
      <c r="Q94">
        <v>47.562247955759325</v>
      </c>
      <c r="R94">
        <v>5.0002363284019475</v>
      </c>
      <c r="S94">
        <v>19.280911282317909</v>
      </c>
      <c r="T94">
        <v>57.482716831308778</v>
      </c>
      <c r="U94" s="114">
        <f t="shared" si="9"/>
        <v>211.57999999999998</v>
      </c>
      <c r="V94" s="112">
        <f t="shared" si="10"/>
        <v>0</v>
      </c>
      <c r="Y94">
        <f>BAWANA!AW94+BAWANA!AX94</f>
        <v>32</v>
      </c>
      <c r="Z94">
        <f>BAWANA!BD94+BAWANA!BE94</f>
        <v>26.42</v>
      </c>
      <c r="AA94">
        <f>BAWANA!X94+BAWANA!Y94</f>
        <v>32</v>
      </c>
      <c r="AB94">
        <f>BAWANA!AE94+BAWANA!AF94</f>
        <v>26.42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5.498678500000004</v>
      </c>
      <c r="E99" s="114">
        <f t="shared" si="14"/>
        <v>0</v>
      </c>
      <c r="F99" s="114">
        <f t="shared" si="14"/>
        <v>6.1440000000000001</v>
      </c>
      <c r="G99" s="114">
        <f t="shared" si="14"/>
        <v>5.498678500000004</v>
      </c>
      <c r="H99" s="114"/>
      <c r="I99" s="114">
        <f t="shared" si="14"/>
        <v>2.1684149999999995</v>
      </c>
      <c r="J99" s="114">
        <f t="shared" si="14"/>
        <v>1.2045949999999999</v>
      </c>
      <c r="K99" s="114">
        <f t="shared" si="14"/>
        <v>0.11940000000000001</v>
      </c>
      <c r="L99" s="114">
        <f t="shared" si="14"/>
        <v>0.48847000000000035</v>
      </c>
      <c r="M99" s="114">
        <f t="shared" si="14"/>
        <v>1.5177300000000007</v>
      </c>
      <c r="N99" s="114">
        <f t="shared" si="14"/>
        <v>5.4986100000000002</v>
      </c>
      <c r="O99" s="114">
        <f t="shared" si="14"/>
        <v>6.8499999999673382E-5</v>
      </c>
      <c r="P99" s="114">
        <f t="shared" si="14"/>
        <v>2.1684390130141544</v>
      </c>
      <c r="Q99" s="114">
        <f t="shared" si="14"/>
        <v>1.2046125174647815</v>
      </c>
      <c r="R99" s="114">
        <f t="shared" si="14"/>
        <v>0.11940212436469587</v>
      </c>
      <c r="S99" s="114">
        <f t="shared" si="14"/>
        <v>0.48847674975281247</v>
      </c>
      <c r="T99" s="114">
        <f t="shared" si="14"/>
        <v>1.5177480954035547</v>
      </c>
      <c r="U99" s="114">
        <f t="shared" si="14"/>
        <v>5.498678500000004</v>
      </c>
      <c r="V99" s="114">
        <f t="shared" si="10"/>
        <v>0</v>
      </c>
      <c r="Y99" s="114">
        <f>SUM(Y3:Y98)/4000</f>
        <v>0.72917999999999983</v>
      </c>
      <c r="Z99" s="114">
        <f t="shared" ref="Z99:AD99" si="15">SUM(Z3:Z98)/4000</f>
        <v>0.72359999999999991</v>
      </c>
      <c r="AA99" s="114">
        <f t="shared" si="15"/>
        <v>0.72917999999999983</v>
      </c>
      <c r="AB99" s="114">
        <f t="shared" si="15"/>
        <v>0.72359999999999991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808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808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808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808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808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808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808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808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808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808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808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808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808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808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808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808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808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808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808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808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808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808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808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808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808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808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30</v>
      </c>
      <c r="D85">
        <f>BAWANA!AP85</f>
        <v>0</v>
      </c>
      <c r="E85">
        <f>BAWANA!AQ85</f>
        <v>30</v>
      </c>
      <c r="F85">
        <f t="shared" si="11"/>
        <v>808</v>
      </c>
      <c r="G85">
        <f t="shared" si="12"/>
        <v>30</v>
      </c>
      <c r="H85" s="112"/>
      <c r="I85">
        <f>BRPL_EOD!AM85+BRPL_EOD!AN85</f>
        <v>30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30</v>
      </c>
      <c r="O85" s="112">
        <f t="shared" si="8"/>
        <v>0</v>
      </c>
      <c r="P85">
        <v>30</v>
      </c>
      <c r="Q85">
        <v>0</v>
      </c>
      <c r="R85">
        <v>0</v>
      </c>
      <c r="S85">
        <v>0</v>
      </c>
      <c r="T85">
        <v>0</v>
      </c>
      <c r="U85" s="114">
        <f t="shared" si="9"/>
        <v>30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30</v>
      </c>
      <c r="D86">
        <f>BAWANA!AP86</f>
        <v>0</v>
      </c>
      <c r="E86">
        <f>BAWANA!AQ86</f>
        <v>30</v>
      </c>
      <c r="F86">
        <f t="shared" si="11"/>
        <v>808</v>
      </c>
      <c r="G86">
        <f t="shared" si="12"/>
        <v>30</v>
      </c>
      <c r="H86" s="112"/>
      <c r="I86">
        <f>BRPL_EOD!AM86+BRPL_EOD!AN86</f>
        <v>30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30</v>
      </c>
      <c r="O86" s="112">
        <f t="shared" si="8"/>
        <v>0</v>
      </c>
      <c r="P86">
        <v>30</v>
      </c>
      <c r="Q86">
        <v>0</v>
      </c>
      <c r="R86">
        <v>0</v>
      </c>
      <c r="S86">
        <v>0</v>
      </c>
      <c r="T86">
        <v>0</v>
      </c>
      <c r="U86" s="114">
        <f t="shared" si="9"/>
        <v>30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30</v>
      </c>
      <c r="D87">
        <f>BAWANA!AP87</f>
        <v>0</v>
      </c>
      <c r="E87">
        <f>BAWANA!AQ87</f>
        <v>30</v>
      </c>
      <c r="F87">
        <f t="shared" si="11"/>
        <v>808</v>
      </c>
      <c r="G87">
        <f t="shared" si="12"/>
        <v>30</v>
      </c>
      <c r="H87" s="112"/>
      <c r="I87">
        <f>BRPL_EOD!AM87+BRPL_EOD!AN87</f>
        <v>30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30</v>
      </c>
      <c r="O87" s="112">
        <f t="shared" si="8"/>
        <v>0</v>
      </c>
      <c r="P87">
        <v>30</v>
      </c>
      <c r="Q87">
        <v>0</v>
      </c>
      <c r="R87">
        <v>0</v>
      </c>
      <c r="S87">
        <v>0</v>
      </c>
      <c r="T87">
        <v>0</v>
      </c>
      <c r="U87" s="114">
        <f t="shared" si="9"/>
        <v>30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30</v>
      </c>
      <c r="D88">
        <f>BAWANA!AP88</f>
        <v>0</v>
      </c>
      <c r="E88">
        <f>BAWANA!AQ88</f>
        <v>30</v>
      </c>
      <c r="F88">
        <f t="shared" si="11"/>
        <v>808</v>
      </c>
      <c r="G88">
        <f t="shared" si="12"/>
        <v>30</v>
      </c>
      <c r="H88" s="112"/>
      <c r="I88">
        <f>BRPL_EOD!AM88+BRPL_EOD!AN88</f>
        <v>30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30</v>
      </c>
      <c r="O88" s="112">
        <f t="shared" si="8"/>
        <v>0</v>
      </c>
      <c r="P88">
        <v>30</v>
      </c>
      <c r="Q88">
        <v>0</v>
      </c>
      <c r="R88">
        <v>0</v>
      </c>
      <c r="S88">
        <v>0</v>
      </c>
      <c r="T88">
        <v>0</v>
      </c>
      <c r="U88" s="114">
        <f t="shared" si="9"/>
        <v>30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30</v>
      </c>
      <c r="D89">
        <f>BAWANA!AP89</f>
        <v>0</v>
      </c>
      <c r="E89">
        <f>BAWANA!AQ89</f>
        <v>30</v>
      </c>
      <c r="F89">
        <f t="shared" si="11"/>
        <v>808</v>
      </c>
      <c r="G89">
        <f t="shared" si="12"/>
        <v>30</v>
      </c>
      <c r="H89" s="112"/>
      <c r="I89">
        <f>BRPL_EOD!AM89+BRPL_EOD!AN89</f>
        <v>30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30</v>
      </c>
      <c r="O89" s="112">
        <f t="shared" si="8"/>
        <v>0</v>
      </c>
      <c r="P89">
        <v>30</v>
      </c>
      <c r="Q89">
        <v>0</v>
      </c>
      <c r="R89">
        <v>0</v>
      </c>
      <c r="S89">
        <v>0</v>
      </c>
      <c r="T89">
        <v>0</v>
      </c>
      <c r="U89" s="114">
        <f t="shared" si="9"/>
        <v>30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30</v>
      </c>
      <c r="D90">
        <f>BAWANA!AP90</f>
        <v>0</v>
      </c>
      <c r="E90">
        <f>BAWANA!AQ90</f>
        <v>30</v>
      </c>
      <c r="F90">
        <f t="shared" si="11"/>
        <v>808</v>
      </c>
      <c r="G90">
        <f t="shared" si="12"/>
        <v>30</v>
      </c>
      <c r="H90" s="112"/>
      <c r="I90">
        <f>BRPL_EOD!AM90+BRPL_EOD!AN90</f>
        <v>30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30</v>
      </c>
      <c r="O90" s="112">
        <f t="shared" si="8"/>
        <v>0</v>
      </c>
      <c r="P90">
        <v>30</v>
      </c>
      <c r="Q90">
        <v>0</v>
      </c>
      <c r="R90">
        <v>0</v>
      </c>
      <c r="S90">
        <v>0</v>
      </c>
      <c r="T90">
        <v>0</v>
      </c>
      <c r="U90" s="114">
        <f t="shared" si="9"/>
        <v>30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30</v>
      </c>
      <c r="D91">
        <f>BAWANA!AP91</f>
        <v>0</v>
      </c>
      <c r="E91">
        <f>BAWANA!AQ91</f>
        <v>30</v>
      </c>
      <c r="F91">
        <f t="shared" si="11"/>
        <v>808</v>
      </c>
      <c r="G91">
        <f t="shared" si="12"/>
        <v>30</v>
      </c>
      <c r="H91" s="112"/>
      <c r="I91">
        <f>BRPL_EOD!AM91+BRPL_EOD!AN91</f>
        <v>30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30</v>
      </c>
      <c r="O91" s="112">
        <f t="shared" si="8"/>
        <v>0</v>
      </c>
      <c r="P91">
        <v>30</v>
      </c>
      <c r="Q91">
        <v>0</v>
      </c>
      <c r="R91">
        <v>0</v>
      </c>
      <c r="S91">
        <v>0</v>
      </c>
      <c r="T91">
        <v>0</v>
      </c>
      <c r="U91" s="114">
        <f t="shared" si="9"/>
        <v>30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30</v>
      </c>
      <c r="D92">
        <f>BAWANA!AP92</f>
        <v>0</v>
      </c>
      <c r="E92">
        <f>BAWANA!AQ92</f>
        <v>30</v>
      </c>
      <c r="F92">
        <f t="shared" si="11"/>
        <v>808</v>
      </c>
      <c r="G92">
        <f t="shared" si="12"/>
        <v>30</v>
      </c>
      <c r="H92" s="112"/>
      <c r="I92">
        <f>BRPL_EOD!AM92+BRPL_EOD!AN92</f>
        <v>30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30</v>
      </c>
      <c r="O92" s="112">
        <f t="shared" si="8"/>
        <v>0</v>
      </c>
      <c r="P92">
        <v>30</v>
      </c>
      <c r="Q92">
        <v>0</v>
      </c>
      <c r="R92">
        <v>0</v>
      </c>
      <c r="S92">
        <v>0</v>
      </c>
      <c r="T92">
        <v>0</v>
      </c>
      <c r="U92" s="114">
        <f t="shared" si="9"/>
        <v>30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30</v>
      </c>
      <c r="D93">
        <f>BAWANA!AP93</f>
        <v>0</v>
      </c>
      <c r="E93">
        <f>BAWANA!AQ93</f>
        <v>30</v>
      </c>
      <c r="F93">
        <f t="shared" si="11"/>
        <v>808</v>
      </c>
      <c r="G93">
        <f t="shared" si="12"/>
        <v>30</v>
      </c>
      <c r="H93" s="112"/>
      <c r="I93">
        <f>BRPL_EOD!AM93+BRPL_EOD!AN93</f>
        <v>30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30</v>
      </c>
      <c r="O93" s="112">
        <f t="shared" si="8"/>
        <v>0</v>
      </c>
      <c r="P93">
        <v>30</v>
      </c>
      <c r="Q93">
        <v>0</v>
      </c>
      <c r="R93">
        <v>0</v>
      </c>
      <c r="S93">
        <v>0</v>
      </c>
      <c r="T93">
        <v>0</v>
      </c>
      <c r="U93" s="114">
        <f t="shared" si="9"/>
        <v>30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30</v>
      </c>
      <c r="D94">
        <f>BAWANA!AP94</f>
        <v>0</v>
      </c>
      <c r="E94">
        <f>BAWANA!AQ94</f>
        <v>30</v>
      </c>
      <c r="F94">
        <f t="shared" si="11"/>
        <v>808</v>
      </c>
      <c r="G94">
        <f t="shared" si="12"/>
        <v>30</v>
      </c>
      <c r="H94" s="112"/>
      <c r="I94">
        <f>BRPL_EOD!AM94+BRPL_EOD!AN94</f>
        <v>30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30</v>
      </c>
      <c r="O94" s="112">
        <f t="shared" si="8"/>
        <v>0</v>
      </c>
      <c r="P94">
        <v>30</v>
      </c>
      <c r="Q94">
        <v>0</v>
      </c>
      <c r="R94">
        <v>0</v>
      </c>
      <c r="S94">
        <v>0</v>
      </c>
      <c r="T94">
        <v>0</v>
      </c>
      <c r="U94" s="114">
        <f t="shared" si="9"/>
        <v>30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30</v>
      </c>
      <c r="D95">
        <f>BAWANA!AP95</f>
        <v>0</v>
      </c>
      <c r="E95">
        <f>BAWANA!AQ95</f>
        <v>30</v>
      </c>
      <c r="F95">
        <f t="shared" si="11"/>
        <v>808</v>
      </c>
      <c r="G95">
        <f t="shared" si="12"/>
        <v>30</v>
      </c>
      <c r="H95" s="112"/>
      <c r="I95">
        <f>BRPL_EOD!AM95+BRPL_EOD!AN95</f>
        <v>30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30</v>
      </c>
      <c r="O95" s="112">
        <f t="shared" si="8"/>
        <v>0</v>
      </c>
      <c r="P95">
        <v>30</v>
      </c>
      <c r="Q95">
        <v>0</v>
      </c>
      <c r="R95">
        <v>0</v>
      </c>
      <c r="S95">
        <v>0</v>
      </c>
      <c r="T95">
        <v>0</v>
      </c>
      <c r="U95" s="114">
        <f t="shared" si="9"/>
        <v>30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30</v>
      </c>
      <c r="D96">
        <f>BAWANA!AP96</f>
        <v>0</v>
      </c>
      <c r="E96">
        <f>BAWANA!AQ96</f>
        <v>30</v>
      </c>
      <c r="F96">
        <f t="shared" si="11"/>
        <v>808</v>
      </c>
      <c r="G96">
        <f t="shared" si="12"/>
        <v>30</v>
      </c>
      <c r="H96" s="112"/>
      <c r="I96">
        <f>BRPL_EOD!AM96+BRPL_EOD!AN96</f>
        <v>30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30</v>
      </c>
      <c r="O96" s="112">
        <f t="shared" si="8"/>
        <v>0</v>
      </c>
      <c r="P96">
        <v>30</v>
      </c>
      <c r="Q96">
        <v>0</v>
      </c>
      <c r="R96">
        <v>0</v>
      </c>
      <c r="S96">
        <v>0</v>
      </c>
      <c r="T96">
        <v>0</v>
      </c>
      <c r="U96" s="114">
        <f t="shared" si="9"/>
        <v>30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30</v>
      </c>
      <c r="D97">
        <f>BAWANA!AP97</f>
        <v>0</v>
      </c>
      <c r="E97">
        <f>BAWANA!AQ97</f>
        <v>30</v>
      </c>
      <c r="F97">
        <f t="shared" si="11"/>
        <v>808</v>
      </c>
      <c r="G97">
        <f t="shared" si="12"/>
        <v>30</v>
      </c>
      <c r="H97" s="112"/>
      <c r="I97">
        <f>BRPL_EOD!AM97+BRPL_EOD!AN97</f>
        <v>30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30</v>
      </c>
      <c r="O97" s="112">
        <f t="shared" si="8"/>
        <v>0</v>
      </c>
      <c r="P97">
        <v>30</v>
      </c>
      <c r="Q97">
        <v>0</v>
      </c>
      <c r="R97">
        <v>0</v>
      </c>
      <c r="S97">
        <v>0</v>
      </c>
      <c r="T97">
        <v>0</v>
      </c>
      <c r="U97" s="114">
        <f t="shared" si="9"/>
        <v>30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30</v>
      </c>
      <c r="D98">
        <f>BAWANA!AP98</f>
        <v>0</v>
      </c>
      <c r="E98">
        <f>BAWANA!AQ98</f>
        <v>30</v>
      </c>
      <c r="F98">
        <f t="shared" si="11"/>
        <v>808</v>
      </c>
      <c r="G98">
        <f t="shared" si="12"/>
        <v>30</v>
      </c>
      <c r="H98" s="112"/>
      <c r="I98">
        <f>BRPL_EOD!AM98+BRPL_EOD!AN98</f>
        <v>30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30</v>
      </c>
      <c r="O98" s="112">
        <f t="shared" si="8"/>
        <v>0</v>
      </c>
      <c r="P98">
        <v>30</v>
      </c>
      <c r="Q98">
        <v>0</v>
      </c>
      <c r="R98">
        <v>0</v>
      </c>
      <c r="S98">
        <v>0</v>
      </c>
      <c r="T98">
        <v>0</v>
      </c>
      <c r="U98" s="114">
        <f t="shared" si="9"/>
        <v>30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24.015000000000001</v>
      </c>
      <c r="C99" s="114">
        <f t="shared" ref="C99:U99" si="14">SUM(C3:C98)/4000</f>
        <v>0.105</v>
      </c>
      <c r="D99" s="114">
        <f t="shared" si="14"/>
        <v>0</v>
      </c>
      <c r="E99" s="114">
        <f t="shared" si="14"/>
        <v>0.105</v>
      </c>
      <c r="F99" s="114">
        <f t="shared" si="14"/>
        <v>19.295999999999999</v>
      </c>
      <c r="G99" s="114">
        <f t="shared" si="14"/>
        <v>0.105</v>
      </c>
      <c r="H99" s="114"/>
      <c r="I99" s="114">
        <f t="shared" si="14"/>
        <v>0.105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0.105</v>
      </c>
      <c r="O99" s="114">
        <f t="shared" si="14"/>
        <v>0</v>
      </c>
      <c r="P99" s="114">
        <f t="shared" si="14"/>
        <v>0.105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0.105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683.12912700000004</v>
      </c>
      <c r="L3">
        <v>653.15250000000003</v>
      </c>
      <c r="M3">
        <v>92</v>
      </c>
      <c r="N3">
        <v>59.0625</v>
      </c>
      <c r="O3">
        <v>123.66562500000001</v>
      </c>
      <c r="P3">
        <v>125.58750000000001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18.140333999999999</v>
      </c>
      <c r="W3">
        <v>34.799309999999998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21.466799999999999</v>
      </c>
      <c r="AH3">
        <v>0</v>
      </c>
      <c r="AI3">
        <v>0</v>
      </c>
      <c r="AJ3">
        <v>0</v>
      </c>
      <c r="AK3">
        <v>54.693899999999999</v>
      </c>
      <c r="AL3">
        <v>2.3239999999999998</v>
      </c>
      <c r="AM3">
        <v>0</v>
      </c>
      <c r="AN3">
        <v>0.72694000000000003</v>
      </c>
      <c r="AO3">
        <v>0</v>
      </c>
      <c r="AP3">
        <v>0.25619999999999998</v>
      </c>
      <c r="AQ3">
        <v>0</v>
      </c>
      <c r="AR3">
        <v>2.76</v>
      </c>
      <c r="AS3">
        <v>16.680479999999999</v>
      </c>
      <c r="AT3">
        <v>10.0009</v>
      </c>
      <c r="AU3">
        <v>0</v>
      </c>
      <c r="AV3">
        <v>31.5</v>
      </c>
      <c r="AW3">
        <v>71.458799999999997</v>
      </c>
      <c r="AX3">
        <v>8.7680000000000007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2665.0274570000006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683.12912700000004</v>
      </c>
      <c r="L4">
        <v>653.15250000000003</v>
      </c>
      <c r="M4">
        <v>92</v>
      </c>
      <c r="N4">
        <v>59.0625</v>
      </c>
      <c r="O4">
        <v>123.66562500000001</v>
      </c>
      <c r="P4">
        <v>125.58750000000001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18.140333999999999</v>
      </c>
      <c r="W4">
        <v>34.799309999999998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21.466799999999999</v>
      </c>
      <c r="AH4">
        <v>0</v>
      </c>
      <c r="AI4">
        <v>0</v>
      </c>
      <c r="AJ4">
        <v>0</v>
      </c>
      <c r="AK4">
        <v>54.693899999999999</v>
      </c>
      <c r="AL4">
        <v>2.3239999999999998</v>
      </c>
      <c r="AM4">
        <v>0</v>
      </c>
      <c r="AN4">
        <v>0.72694000000000003</v>
      </c>
      <c r="AO4">
        <v>0</v>
      </c>
      <c r="AP4">
        <v>0.25619999999999998</v>
      </c>
      <c r="AQ4">
        <v>0</v>
      </c>
      <c r="AR4">
        <v>2.76</v>
      </c>
      <c r="AS4">
        <v>16.680479999999999</v>
      </c>
      <c r="AT4">
        <v>10.0009</v>
      </c>
      <c r="AU4">
        <v>0</v>
      </c>
      <c r="AV4">
        <v>31.5</v>
      </c>
      <c r="AW4">
        <v>71.458799999999997</v>
      </c>
      <c r="AX4">
        <v>8.7680000000000007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2665.0274570000006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683.12912700000004</v>
      </c>
      <c r="L5">
        <v>653.15250000000003</v>
      </c>
      <c r="M5">
        <v>92</v>
      </c>
      <c r="N5">
        <v>59.0625</v>
      </c>
      <c r="O5">
        <v>123.66562500000001</v>
      </c>
      <c r="P5">
        <v>125.58750000000001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18.140333999999999</v>
      </c>
      <c r="W5">
        <v>34.799309999999998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21.466799999999999</v>
      </c>
      <c r="AH5">
        <v>0</v>
      </c>
      <c r="AI5">
        <v>0</v>
      </c>
      <c r="AJ5">
        <v>0</v>
      </c>
      <c r="AK5">
        <v>54.693899999999999</v>
      </c>
      <c r="AL5">
        <v>2.3239999999999998</v>
      </c>
      <c r="AM5">
        <v>0</v>
      </c>
      <c r="AN5">
        <v>0.72694000000000003</v>
      </c>
      <c r="AO5">
        <v>0</v>
      </c>
      <c r="AP5">
        <v>0.25619999999999998</v>
      </c>
      <c r="AQ5">
        <v>0</v>
      </c>
      <c r="AR5">
        <v>2.76</v>
      </c>
      <c r="AS5">
        <v>16.680479999999999</v>
      </c>
      <c r="AT5">
        <v>10.0009</v>
      </c>
      <c r="AU5">
        <v>0</v>
      </c>
      <c r="AV5">
        <v>31.5</v>
      </c>
      <c r="AW5">
        <v>71.458799999999997</v>
      </c>
      <c r="AX5">
        <v>8.7680000000000007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2665.0274570000006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683.12912700000004</v>
      </c>
      <c r="L6">
        <v>653.15250000000003</v>
      </c>
      <c r="M6">
        <v>92</v>
      </c>
      <c r="N6">
        <v>59.0625</v>
      </c>
      <c r="O6">
        <v>123.66562500000001</v>
      </c>
      <c r="P6">
        <v>125.58750000000001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18.140333999999999</v>
      </c>
      <c r="W6">
        <v>34.799309999999998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21.466799999999999</v>
      </c>
      <c r="AH6">
        <v>0</v>
      </c>
      <c r="AI6">
        <v>0</v>
      </c>
      <c r="AJ6">
        <v>0</v>
      </c>
      <c r="AK6">
        <v>54.693899999999999</v>
      </c>
      <c r="AL6">
        <v>2.3239999999999998</v>
      </c>
      <c r="AM6">
        <v>0</v>
      </c>
      <c r="AN6">
        <v>0.72694000000000003</v>
      </c>
      <c r="AO6">
        <v>0</v>
      </c>
      <c r="AP6">
        <v>0.25619999999999998</v>
      </c>
      <c r="AQ6">
        <v>0</v>
      </c>
      <c r="AR6">
        <v>2.76</v>
      </c>
      <c r="AS6">
        <v>16.680479999999999</v>
      </c>
      <c r="AT6">
        <v>10.0009</v>
      </c>
      <c r="AU6">
        <v>0</v>
      </c>
      <c r="AV6">
        <v>31.5</v>
      </c>
      <c r="AW6">
        <v>71.458799999999997</v>
      </c>
      <c r="AX6">
        <v>8.7680000000000007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2665.0274570000006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683.12912700000004</v>
      </c>
      <c r="L7">
        <v>653.15250000000003</v>
      </c>
      <c r="M7">
        <v>92</v>
      </c>
      <c r="N7">
        <v>59.0625</v>
      </c>
      <c r="O7">
        <v>123.66562500000001</v>
      </c>
      <c r="P7">
        <v>111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18.140333999999999</v>
      </c>
      <c r="W7">
        <v>34.799309999999998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21.466799999999999</v>
      </c>
      <c r="AH7">
        <v>0</v>
      </c>
      <c r="AI7">
        <v>0</v>
      </c>
      <c r="AJ7">
        <v>0</v>
      </c>
      <c r="AK7">
        <v>54.693899999999999</v>
      </c>
      <c r="AL7">
        <v>2.3239999999999998</v>
      </c>
      <c r="AM7">
        <v>0</v>
      </c>
      <c r="AN7">
        <v>0.72694000000000003</v>
      </c>
      <c r="AO7">
        <v>0</v>
      </c>
      <c r="AP7">
        <v>0.25619999999999998</v>
      </c>
      <c r="AQ7">
        <v>0</v>
      </c>
      <c r="AR7">
        <v>2.76</v>
      </c>
      <c r="AS7">
        <v>16.680479999999999</v>
      </c>
      <c r="AT7">
        <v>10.0009</v>
      </c>
      <c r="AU7">
        <v>0</v>
      </c>
      <c r="AV7">
        <v>31.5</v>
      </c>
      <c r="AW7">
        <v>71.458799999999997</v>
      </c>
      <c r="AX7">
        <v>8.7680000000000007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2650.4399570000005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683.12912700000004</v>
      </c>
      <c r="L8">
        <v>653.15250000000003</v>
      </c>
      <c r="M8">
        <v>92</v>
      </c>
      <c r="N8">
        <v>59.0625</v>
      </c>
      <c r="O8">
        <v>123.66562500000001</v>
      </c>
      <c r="P8">
        <v>111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18.140333999999999</v>
      </c>
      <c r="W8">
        <v>34.799309999999998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21.466799999999999</v>
      </c>
      <c r="AH8">
        <v>0</v>
      </c>
      <c r="AI8">
        <v>0</v>
      </c>
      <c r="AJ8">
        <v>0</v>
      </c>
      <c r="AK8">
        <v>54.693899999999999</v>
      </c>
      <c r="AL8">
        <v>2.3239999999999998</v>
      </c>
      <c r="AM8">
        <v>0</v>
      </c>
      <c r="AN8">
        <v>0.72694000000000003</v>
      </c>
      <c r="AO8">
        <v>0</v>
      </c>
      <c r="AP8">
        <v>0.25619999999999998</v>
      </c>
      <c r="AQ8">
        <v>0</v>
      </c>
      <c r="AR8">
        <v>2.76</v>
      </c>
      <c r="AS8">
        <v>4.7081999999999997</v>
      </c>
      <c r="AT8">
        <v>10.0009</v>
      </c>
      <c r="AU8">
        <v>0</v>
      </c>
      <c r="AV8">
        <v>31.5</v>
      </c>
      <c r="AW8">
        <v>71.458799999999997</v>
      </c>
      <c r="AX8">
        <v>8.7680000000000007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2638.4676770000005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683.12912700000004</v>
      </c>
      <c r="L9">
        <v>653.15250000000003</v>
      </c>
      <c r="M9">
        <v>92</v>
      </c>
      <c r="N9">
        <v>59.0625</v>
      </c>
      <c r="O9">
        <v>123.66562500000001</v>
      </c>
      <c r="P9">
        <v>111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18.140333999999999</v>
      </c>
      <c r="W9">
        <v>34.799309999999998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21.466799999999999</v>
      </c>
      <c r="AH9">
        <v>0</v>
      </c>
      <c r="AI9">
        <v>0</v>
      </c>
      <c r="AJ9">
        <v>0</v>
      </c>
      <c r="AK9">
        <v>54.693899999999999</v>
      </c>
      <c r="AL9">
        <v>2.3239999999999998</v>
      </c>
      <c r="AM9">
        <v>0</v>
      </c>
      <c r="AN9">
        <v>0.72694000000000003</v>
      </c>
      <c r="AO9">
        <v>0</v>
      </c>
      <c r="AP9">
        <v>0.25619999999999998</v>
      </c>
      <c r="AQ9">
        <v>0</v>
      </c>
      <c r="AR9">
        <v>2.76</v>
      </c>
      <c r="AS9">
        <v>4.7081999999999997</v>
      </c>
      <c r="AT9">
        <v>10.0009</v>
      </c>
      <c r="AU9">
        <v>0</v>
      </c>
      <c r="AV9">
        <v>31.5</v>
      </c>
      <c r="AW9">
        <v>71.458799999999997</v>
      </c>
      <c r="AX9">
        <v>8.7680000000000007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2638.4676770000005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683.12912700000004</v>
      </c>
      <c r="L10">
        <v>653.15250000000003</v>
      </c>
      <c r="M10">
        <v>92</v>
      </c>
      <c r="N10">
        <v>59.0625</v>
      </c>
      <c r="O10">
        <v>123.66562500000001</v>
      </c>
      <c r="P10">
        <v>111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18.140333999999999</v>
      </c>
      <c r="W10">
        <v>34.799309999999998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21.466799999999999</v>
      </c>
      <c r="AH10">
        <v>0</v>
      </c>
      <c r="AI10">
        <v>0</v>
      </c>
      <c r="AJ10">
        <v>0</v>
      </c>
      <c r="AK10">
        <v>54.693899999999999</v>
      </c>
      <c r="AL10">
        <v>2.3239999999999998</v>
      </c>
      <c r="AM10">
        <v>0</v>
      </c>
      <c r="AN10">
        <v>0.72694000000000003</v>
      </c>
      <c r="AO10">
        <v>0</v>
      </c>
      <c r="AP10">
        <v>0.25619999999999998</v>
      </c>
      <c r="AQ10">
        <v>0</v>
      </c>
      <c r="AR10">
        <v>2.76</v>
      </c>
      <c r="AS10">
        <v>4.7081999999999997</v>
      </c>
      <c r="AT10">
        <v>10.0009</v>
      </c>
      <c r="AU10">
        <v>0</v>
      </c>
      <c r="AV10">
        <v>31.5</v>
      </c>
      <c r="AW10">
        <v>71.458799999999997</v>
      </c>
      <c r="AX10">
        <v>8.7680000000000007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2638.4676770000005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683.12912700000004</v>
      </c>
      <c r="L11">
        <v>653.15250000000003</v>
      </c>
      <c r="M11">
        <v>92</v>
      </c>
      <c r="N11">
        <v>59.0625</v>
      </c>
      <c r="O11">
        <v>123.66562500000001</v>
      </c>
      <c r="P11">
        <v>111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18.140333999999999</v>
      </c>
      <c r="W11">
        <v>34.799309999999998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21.466799999999999</v>
      </c>
      <c r="AH11">
        <v>0</v>
      </c>
      <c r="AI11">
        <v>0</v>
      </c>
      <c r="AJ11">
        <v>0</v>
      </c>
      <c r="AK11">
        <v>54.693899999999999</v>
      </c>
      <c r="AL11">
        <v>2.3239999999999998</v>
      </c>
      <c r="AM11">
        <v>0</v>
      </c>
      <c r="AN11">
        <v>0.70781000000000005</v>
      </c>
      <c r="AO11">
        <v>0</v>
      </c>
      <c r="AP11">
        <v>7.3017000000000003</v>
      </c>
      <c r="AQ11">
        <v>0</v>
      </c>
      <c r="AR11">
        <v>26.495999999999999</v>
      </c>
      <c r="AS11">
        <v>4.7081999999999997</v>
      </c>
      <c r="AT11">
        <v>10.0009</v>
      </c>
      <c r="AU11">
        <v>0</v>
      </c>
      <c r="AV11">
        <v>31.5</v>
      </c>
      <c r="AW11">
        <v>71.458799999999997</v>
      </c>
      <c r="AX11">
        <v>8.7680000000000007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2669.2300470000005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683.12912700000004</v>
      </c>
      <c r="L12">
        <v>653.15250000000003</v>
      </c>
      <c r="M12">
        <v>92</v>
      </c>
      <c r="N12">
        <v>59.0625</v>
      </c>
      <c r="O12">
        <v>123.66562500000001</v>
      </c>
      <c r="P12">
        <v>111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18.140333999999999</v>
      </c>
      <c r="W12">
        <v>34.799309999999998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21.466799999999999</v>
      </c>
      <c r="AH12">
        <v>0</v>
      </c>
      <c r="AI12">
        <v>0</v>
      </c>
      <c r="AJ12">
        <v>0</v>
      </c>
      <c r="AK12">
        <v>54.693899999999999</v>
      </c>
      <c r="AL12">
        <v>2.3239999999999998</v>
      </c>
      <c r="AM12">
        <v>0</v>
      </c>
      <c r="AN12">
        <v>0.70781000000000005</v>
      </c>
      <c r="AO12">
        <v>0</v>
      </c>
      <c r="AP12">
        <v>7.3017000000000003</v>
      </c>
      <c r="AQ12">
        <v>0</v>
      </c>
      <c r="AR12">
        <v>26.495999999999999</v>
      </c>
      <c r="AS12">
        <v>4.7081999999999997</v>
      </c>
      <c r="AT12">
        <v>10.0009</v>
      </c>
      <c r="AU12">
        <v>0</v>
      </c>
      <c r="AV12">
        <v>31.5</v>
      </c>
      <c r="AW12">
        <v>71.458799999999997</v>
      </c>
      <c r="AX12">
        <v>8.7680000000000007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2669.2300470000005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683.12912700000004</v>
      </c>
      <c r="L13">
        <v>653.15250000000003</v>
      </c>
      <c r="M13">
        <v>92</v>
      </c>
      <c r="N13">
        <v>59.0625</v>
      </c>
      <c r="O13">
        <v>123.66562500000001</v>
      </c>
      <c r="P13">
        <v>111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18.140333999999999</v>
      </c>
      <c r="W13">
        <v>34.799309999999998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21.466799999999999</v>
      </c>
      <c r="AH13">
        <v>0</v>
      </c>
      <c r="AI13">
        <v>0</v>
      </c>
      <c r="AJ13">
        <v>0</v>
      </c>
      <c r="AK13">
        <v>54.693899999999999</v>
      </c>
      <c r="AL13">
        <v>2.3239999999999998</v>
      </c>
      <c r="AM13">
        <v>0</v>
      </c>
      <c r="AN13">
        <v>0.70781000000000005</v>
      </c>
      <c r="AO13">
        <v>0</v>
      </c>
      <c r="AP13">
        <v>7.3017000000000003</v>
      </c>
      <c r="AQ13">
        <v>0</v>
      </c>
      <c r="AR13">
        <v>2.76</v>
      </c>
      <c r="AS13">
        <v>4.7081999999999997</v>
      </c>
      <c r="AT13">
        <v>10.0009</v>
      </c>
      <c r="AU13">
        <v>0</v>
      </c>
      <c r="AV13">
        <v>31.5</v>
      </c>
      <c r="AW13">
        <v>71.458799999999997</v>
      </c>
      <c r="AX13">
        <v>8.7680000000000007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2645.4940470000006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683.12912700000004</v>
      </c>
      <c r="L14">
        <v>653.15250000000003</v>
      </c>
      <c r="M14">
        <v>92</v>
      </c>
      <c r="N14">
        <v>59.0625</v>
      </c>
      <c r="O14">
        <v>123.66562500000001</v>
      </c>
      <c r="P14">
        <v>111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18.140333999999999</v>
      </c>
      <c r="W14">
        <v>34.799309999999998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21.466799999999999</v>
      </c>
      <c r="AH14">
        <v>0</v>
      </c>
      <c r="AI14">
        <v>0</v>
      </c>
      <c r="AJ14">
        <v>0</v>
      </c>
      <c r="AK14">
        <v>54.693899999999999</v>
      </c>
      <c r="AL14">
        <v>2.3239999999999998</v>
      </c>
      <c r="AM14">
        <v>0</v>
      </c>
      <c r="AN14">
        <v>0.70781000000000005</v>
      </c>
      <c r="AO14">
        <v>0</v>
      </c>
      <c r="AP14">
        <v>7.3017000000000003</v>
      </c>
      <c r="AQ14">
        <v>0</v>
      </c>
      <c r="AR14">
        <v>2.76</v>
      </c>
      <c r="AS14">
        <v>4.7081999999999997</v>
      </c>
      <c r="AT14">
        <v>10.0009</v>
      </c>
      <c r="AU14">
        <v>0</v>
      </c>
      <c r="AV14">
        <v>31.5</v>
      </c>
      <c r="AW14">
        <v>71.458799999999997</v>
      </c>
      <c r="AX14">
        <v>8.7680000000000007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2645.4940470000006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683.12912700000004</v>
      </c>
      <c r="L15">
        <v>653.15250000000003</v>
      </c>
      <c r="M15">
        <v>92</v>
      </c>
      <c r="N15">
        <v>59.0625</v>
      </c>
      <c r="O15">
        <v>123.66562500000001</v>
      </c>
      <c r="P15">
        <v>111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18.140333999999999</v>
      </c>
      <c r="W15">
        <v>34.799309999999998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21.466799999999999</v>
      </c>
      <c r="AH15">
        <v>0</v>
      </c>
      <c r="AI15">
        <v>0</v>
      </c>
      <c r="AJ15">
        <v>0</v>
      </c>
      <c r="AK15">
        <v>54.693899999999999</v>
      </c>
      <c r="AL15">
        <v>2.3239999999999998</v>
      </c>
      <c r="AM15">
        <v>0</v>
      </c>
      <c r="AN15">
        <v>0.70781000000000005</v>
      </c>
      <c r="AO15">
        <v>0</v>
      </c>
      <c r="AP15">
        <v>7.3017000000000003</v>
      </c>
      <c r="AQ15">
        <v>0</v>
      </c>
      <c r="AR15">
        <v>2.76</v>
      </c>
      <c r="AS15">
        <v>4.7081999999999997</v>
      </c>
      <c r="AT15">
        <v>10.0009</v>
      </c>
      <c r="AU15">
        <v>0</v>
      </c>
      <c r="AV15">
        <v>31.5</v>
      </c>
      <c r="AW15">
        <v>71.458799999999997</v>
      </c>
      <c r="AX15">
        <v>8.7680000000000007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2645.4940470000006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683.12912700000004</v>
      </c>
      <c r="L16">
        <v>653.15250000000003</v>
      </c>
      <c r="M16">
        <v>92</v>
      </c>
      <c r="N16">
        <v>59.0625</v>
      </c>
      <c r="O16">
        <v>123.66562500000001</v>
      </c>
      <c r="P16">
        <v>111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18.140333999999999</v>
      </c>
      <c r="W16">
        <v>34.799309999999998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21.466799999999999</v>
      </c>
      <c r="AH16">
        <v>0</v>
      </c>
      <c r="AI16">
        <v>0</v>
      </c>
      <c r="AJ16">
        <v>0</v>
      </c>
      <c r="AK16">
        <v>54.693899999999999</v>
      </c>
      <c r="AL16">
        <v>2.3239999999999998</v>
      </c>
      <c r="AM16">
        <v>0</v>
      </c>
      <c r="AN16">
        <v>0.70781000000000005</v>
      </c>
      <c r="AO16">
        <v>0</v>
      </c>
      <c r="AP16">
        <v>7.3017000000000003</v>
      </c>
      <c r="AQ16">
        <v>0</v>
      </c>
      <c r="AR16">
        <v>2.76</v>
      </c>
      <c r="AS16">
        <v>4.7081999999999997</v>
      </c>
      <c r="AT16">
        <v>10.0009</v>
      </c>
      <c r="AU16">
        <v>0</v>
      </c>
      <c r="AV16">
        <v>31.5</v>
      </c>
      <c r="AW16">
        <v>71.458799999999997</v>
      </c>
      <c r="AX16">
        <v>8.7680000000000007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2645.4940470000006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683.12912700000004</v>
      </c>
      <c r="L17">
        <v>653.15250000000003</v>
      </c>
      <c r="M17">
        <v>92</v>
      </c>
      <c r="N17">
        <v>59.0625</v>
      </c>
      <c r="O17">
        <v>123.66562500000001</v>
      </c>
      <c r="P17">
        <v>111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18.140333999999999</v>
      </c>
      <c r="W17">
        <v>34.799309999999998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21.466799999999999</v>
      </c>
      <c r="AH17">
        <v>0</v>
      </c>
      <c r="AI17">
        <v>0</v>
      </c>
      <c r="AJ17">
        <v>0</v>
      </c>
      <c r="AK17">
        <v>54.693899999999999</v>
      </c>
      <c r="AL17">
        <v>2.3239999999999998</v>
      </c>
      <c r="AM17">
        <v>0</v>
      </c>
      <c r="AN17">
        <v>0.70781000000000005</v>
      </c>
      <c r="AO17">
        <v>0</v>
      </c>
      <c r="AP17">
        <v>7.3017000000000003</v>
      </c>
      <c r="AQ17">
        <v>0</v>
      </c>
      <c r="AR17">
        <v>2.76</v>
      </c>
      <c r="AS17">
        <v>4.7081999999999997</v>
      </c>
      <c r="AT17">
        <v>10.0009</v>
      </c>
      <c r="AU17">
        <v>0</v>
      </c>
      <c r="AV17">
        <v>31.5</v>
      </c>
      <c r="AW17">
        <v>71.458799999999997</v>
      </c>
      <c r="AX17">
        <v>8.7680000000000007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2645.4940470000006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683.12912700000004</v>
      </c>
      <c r="L18">
        <v>653.15250000000003</v>
      </c>
      <c r="M18">
        <v>92</v>
      </c>
      <c r="N18">
        <v>59.0625</v>
      </c>
      <c r="O18">
        <v>123.66562500000001</v>
      </c>
      <c r="P18">
        <v>111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18.140333999999999</v>
      </c>
      <c r="W18">
        <v>34.799309999999998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21.466799999999999</v>
      </c>
      <c r="AH18">
        <v>0</v>
      </c>
      <c r="AI18">
        <v>0</v>
      </c>
      <c r="AJ18">
        <v>0</v>
      </c>
      <c r="AK18">
        <v>54.693899999999999</v>
      </c>
      <c r="AL18">
        <v>2.3239999999999998</v>
      </c>
      <c r="AM18">
        <v>0</v>
      </c>
      <c r="AN18">
        <v>0.70781000000000005</v>
      </c>
      <c r="AO18">
        <v>0</v>
      </c>
      <c r="AP18">
        <v>7.3017000000000003</v>
      </c>
      <c r="AQ18">
        <v>0</v>
      </c>
      <c r="AR18">
        <v>2.76</v>
      </c>
      <c r="AS18">
        <v>4.7081999999999997</v>
      </c>
      <c r="AT18">
        <v>10.0009</v>
      </c>
      <c r="AU18">
        <v>0</v>
      </c>
      <c r="AV18">
        <v>31.5</v>
      </c>
      <c r="AW18">
        <v>71.458799999999997</v>
      </c>
      <c r="AX18">
        <v>8.7680000000000007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2645.4940470000006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683.12912700000004</v>
      </c>
      <c r="L19">
        <v>653.15250000000003</v>
      </c>
      <c r="M19">
        <v>92</v>
      </c>
      <c r="N19">
        <v>59.0625</v>
      </c>
      <c r="O19">
        <v>123.66562500000001</v>
      </c>
      <c r="P19">
        <v>111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18.140333999999999</v>
      </c>
      <c r="W19">
        <v>34.799309999999998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21.466799999999999</v>
      </c>
      <c r="AH19">
        <v>0</v>
      </c>
      <c r="AI19">
        <v>0</v>
      </c>
      <c r="AJ19">
        <v>0</v>
      </c>
      <c r="AK19">
        <v>54.693899999999999</v>
      </c>
      <c r="AL19">
        <v>2.3239999999999998</v>
      </c>
      <c r="AM19">
        <v>0</v>
      </c>
      <c r="AN19">
        <v>0.70781000000000005</v>
      </c>
      <c r="AO19">
        <v>0</v>
      </c>
      <c r="AP19">
        <v>0.25619999999999998</v>
      </c>
      <c r="AQ19">
        <v>0</v>
      </c>
      <c r="AR19">
        <v>2.76</v>
      </c>
      <c r="AS19">
        <v>4.7081999999999997</v>
      </c>
      <c r="AT19">
        <v>10.0009</v>
      </c>
      <c r="AU19">
        <v>0</v>
      </c>
      <c r="AV19">
        <v>31.5</v>
      </c>
      <c r="AW19">
        <v>71.458799999999997</v>
      </c>
      <c r="AX19">
        <v>8.7680000000000007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2638.4485470000004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683.12912700000004</v>
      </c>
      <c r="L20">
        <v>653.15250000000003</v>
      </c>
      <c r="M20">
        <v>92</v>
      </c>
      <c r="N20">
        <v>59.0625</v>
      </c>
      <c r="O20">
        <v>123.66562500000001</v>
      </c>
      <c r="P20">
        <v>111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18.140333999999999</v>
      </c>
      <c r="W20">
        <v>34.799309999999998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21.466799999999999</v>
      </c>
      <c r="AH20">
        <v>0</v>
      </c>
      <c r="AI20">
        <v>0</v>
      </c>
      <c r="AJ20">
        <v>0</v>
      </c>
      <c r="AK20">
        <v>54.693899999999999</v>
      </c>
      <c r="AL20">
        <v>2.3239999999999998</v>
      </c>
      <c r="AM20">
        <v>0</v>
      </c>
      <c r="AN20">
        <v>0.70781000000000005</v>
      </c>
      <c r="AO20">
        <v>0</v>
      </c>
      <c r="AP20">
        <v>0.25619999999999998</v>
      </c>
      <c r="AQ20">
        <v>0</v>
      </c>
      <c r="AR20">
        <v>2.76</v>
      </c>
      <c r="AS20">
        <v>4.7081999999999997</v>
      </c>
      <c r="AT20">
        <v>10.0009</v>
      </c>
      <c r="AU20">
        <v>0</v>
      </c>
      <c r="AV20">
        <v>31.5</v>
      </c>
      <c r="AW20">
        <v>71.458799999999997</v>
      </c>
      <c r="AX20">
        <v>8.7680000000000007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2638.4485470000004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683.12912700000004</v>
      </c>
      <c r="L21">
        <v>653.15250000000003</v>
      </c>
      <c r="M21">
        <v>92</v>
      </c>
      <c r="N21">
        <v>59.0625</v>
      </c>
      <c r="O21">
        <v>123.66562500000001</v>
      </c>
      <c r="P21">
        <v>111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18.140333999999999</v>
      </c>
      <c r="W21">
        <v>34.799309999999998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8.8740000000000006</v>
      </c>
      <c r="AG21">
        <v>21.466799999999999</v>
      </c>
      <c r="AH21">
        <v>0</v>
      </c>
      <c r="AI21">
        <v>0</v>
      </c>
      <c r="AJ21">
        <v>0</v>
      </c>
      <c r="AK21">
        <v>54.693899999999999</v>
      </c>
      <c r="AL21">
        <v>2.3239999999999998</v>
      </c>
      <c r="AM21">
        <v>0</v>
      </c>
      <c r="AN21">
        <v>0.70781000000000005</v>
      </c>
      <c r="AO21">
        <v>0</v>
      </c>
      <c r="AP21">
        <v>0.25619999999999998</v>
      </c>
      <c r="AQ21">
        <v>15.561</v>
      </c>
      <c r="AR21">
        <v>2.76</v>
      </c>
      <c r="AS21">
        <v>4.7081999999999997</v>
      </c>
      <c r="AT21">
        <v>10.0009</v>
      </c>
      <c r="AU21">
        <v>0</v>
      </c>
      <c r="AV21">
        <v>31.5</v>
      </c>
      <c r="AW21">
        <v>71.458799999999997</v>
      </c>
      <c r="AX21">
        <v>8.7680000000000007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2654.0095470000006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683.12912700000004</v>
      </c>
      <c r="L22">
        <v>653.15250000000003</v>
      </c>
      <c r="M22">
        <v>92</v>
      </c>
      <c r="N22">
        <v>59.0625</v>
      </c>
      <c r="O22">
        <v>123.66562500000001</v>
      </c>
      <c r="P22">
        <v>111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18.140333999999999</v>
      </c>
      <c r="W22">
        <v>34.799309999999998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8.8740000000000006</v>
      </c>
      <c r="AG22">
        <v>21.466799999999999</v>
      </c>
      <c r="AH22">
        <v>0</v>
      </c>
      <c r="AI22">
        <v>0</v>
      </c>
      <c r="AJ22">
        <v>0</v>
      </c>
      <c r="AK22">
        <v>54.693899999999999</v>
      </c>
      <c r="AL22">
        <v>2.3239999999999998</v>
      </c>
      <c r="AM22">
        <v>0</v>
      </c>
      <c r="AN22">
        <v>0.70781000000000005</v>
      </c>
      <c r="AO22">
        <v>0</v>
      </c>
      <c r="AP22">
        <v>0.25619999999999998</v>
      </c>
      <c r="AQ22">
        <v>24.192</v>
      </c>
      <c r="AR22">
        <v>2.76</v>
      </c>
      <c r="AS22">
        <v>4.7081999999999997</v>
      </c>
      <c r="AT22">
        <v>10.0009</v>
      </c>
      <c r="AU22">
        <v>0</v>
      </c>
      <c r="AV22">
        <v>31.5</v>
      </c>
      <c r="AW22">
        <v>71.458799999999997</v>
      </c>
      <c r="AX22">
        <v>8.7680000000000007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2662.6405470000004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683.12912700000004</v>
      </c>
      <c r="L23">
        <v>653.15250000000003</v>
      </c>
      <c r="M23">
        <v>92</v>
      </c>
      <c r="N23">
        <v>59.0625</v>
      </c>
      <c r="O23">
        <v>123.66562500000001</v>
      </c>
      <c r="P23">
        <v>111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18.140333999999999</v>
      </c>
      <c r="W23">
        <v>34.799309999999998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8.8740000000000006</v>
      </c>
      <c r="AG23">
        <v>21.466799999999999</v>
      </c>
      <c r="AH23">
        <v>0</v>
      </c>
      <c r="AI23">
        <v>0</v>
      </c>
      <c r="AJ23">
        <v>0</v>
      </c>
      <c r="AK23">
        <v>54.693899999999999</v>
      </c>
      <c r="AL23">
        <v>2.3239999999999998</v>
      </c>
      <c r="AM23">
        <v>0</v>
      </c>
      <c r="AN23">
        <v>0.70781000000000005</v>
      </c>
      <c r="AO23">
        <v>0</v>
      </c>
      <c r="AP23">
        <v>0.25619999999999998</v>
      </c>
      <c r="AQ23">
        <v>31.122</v>
      </c>
      <c r="AR23">
        <v>2.76</v>
      </c>
      <c r="AS23">
        <v>4.7081999999999997</v>
      </c>
      <c r="AT23">
        <v>10.0009</v>
      </c>
      <c r="AU23">
        <v>0</v>
      </c>
      <c r="AV23">
        <v>31.5</v>
      </c>
      <c r="AW23">
        <v>71.458799999999997</v>
      </c>
      <c r="AX23">
        <v>8.7680000000000007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2669.5705470000003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683.12912700000004</v>
      </c>
      <c r="L24">
        <v>653.15250000000003</v>
      </c>
      <c r="M24">
        <v>92</v>
      </c>
      <c r="N24">
        <v>59.0625</v>
      </c>
      <c r="O24">
        <v>123.66562500000001</v>
      </c>
      <c r="P24">
        <v>111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18.140333999999999</v>
      </c>
      <c r="W24">
        <v>34.799309999999998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8.8740000000000006</v>
      </c>
      <c r="AG24">
        <v>21.466799999999999</v>
      </c>
      <c r="AH24">
        <v>0</v>
      </c>
      <c r="AI24">
        <v>0</v>
      </c>
      <c r="AJ24">
        <v>0</v>
      </c>
      <c r="AK24">
        <v>54.693899999999999</v>
      </c>
      <c r="AL24">
        <v>2.3239999999999998</v>
      </c>
      <c r="AM24">
        <v>0</v>
      </c>
      <c r="AN24">
        <v>0.70781000000000005</v>
      </c>
      <c r="AO24">
        <v>0</v>
      </c>
      <c r="AP24">
        <v>0.25619999999999998</v>
      </c>
      <c r="AQ24">
        <v>31.122</v>
      </c>
      <c r="AR24">
        <v>3.3119999999999998</v>
      </c>
      <c r="AS24">
        <v>5.3807999999999998</v>
      </c>
      <c r="AT24">
        <v>10.0009</v>
      </c>
      <c r="AU24">
        <v>0</v>
      </c>
      <c r="AV24">
        <v>31.5</v>
      </c>
      <c r="AW24">
        <v>71.458799999999997</v>
      </c>
      <c r="AX24">
        <v>8.7680000000000007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2670.7951469999998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683.12912700000004</v>
      </c>
      <c r="L25">
        <v>653.15250000000003</v>
      </c>
      <c r="M25">
        <v>92</v>
      </c>
      <c r="N25">
        <v>59.0625</v>
      </c>
      <c r="O25">
        <v>123.66562500000001</v>
      </c>
      <c r="P25">
        <v>111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18.140333999999999</v>
      </c>
      <c r="W25">
        <v>34.799309999999998</v>
      </c>
      <c r="X25">
        <v>147.515625</v>
      </c>
      <c r="Y25">
        <v>0</v>
      </c>
      <c r="Z25">
        <v>1.1000000000000001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8.8740000000000006</v>
      </c>
      <c r="AG25">
        <v>21.466799999999999</v>
      </c>
      <c r="AH25">
        <v>0</v>
      </c>
      <c r="AI25">
        <v>0</v>
      </c>
      <c r="AJ25">
        <v>0</v>
      </c>
      <c r="AK25">
        <v>54.693899999999999</v>
      </c>
      <c r="AL25">
        <v>2.3239999999999998</v>
      </c>
      <c r="AM25">
        <v>0</v>
      </c>
      <c r="AN25">
        <v>0.70781000000000005</v>
      </c>
      <c r="AO25">
        <v>0</v>
      </c>
      <c r="AP25">
        <v>0.25619999999999998</v>
      </c>
      <c r="AQ25">
        <v>46.683</v>
      </c>
      <c r="AR25">
        <v>36.432000000000002</v>
      </c>
      <c r="AS25">
        <v>5.3807999999999998</v>
      </c>
      <c r="AT25">
        <v>10.0009</v>
      </c>
      <c r="AU25">
        <v>0</v>
      </c>
      <c r="AV25">
        <v>31.5</v>
      </c>
      <c r="AW25">
        <v>71.458799999999997</v>
      </c>
      <c r="AX25">
        <v>8.7680000000000007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2720.5761469999998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683.12912700000004</v>
      </c>
      <c r="L26">
        <v>653.15250000000003</v>
      </c>
      <c r="M26">
        <v>92</v>
      </c>
      <c r="N26">
        <v>59.0625</v>
      </c>
      <c r="O26">
        <v>123.66562500000001</v>
      </c>
      <c r="P26">
        <v>111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18.140333999999999</v>
      </c>
      <c r="W26">
        <v>34.799309999999998</v>
      </c>
      <c r="X26">
        <v>147.515625</v>
      </c>
      <c r="Y26">
        <v>0</v>
      </c>
      <c r="Z26">
        <v>1.1000000000000001</v>
      </c>
      <c r="AA26">
        <v>0</v>
      </c>
      <c r="AB26">
        <v>0</v>
      </c>
      <c r="AC26">
        <v>0</v>
      </c>
      <c r="AD26">
        <v>9.1360360000000007</v>
      </c>
      <c r="AE26">
        <v>0</v>
      </c>
      <c r="AF26">
        <v>8.8740000000000006</v>
      </c>
      <c r="AG26">
        <v>21.466799999999999</v>
      </c>
      <c r="AH26">
        <v>17.045999999999999</v>
      </c>
      <c r="AI26">
        <v>0</v>
      </c>
      <c r="AJ26">
        <v>0</v>
      </c>
      <c r="AK26">
        <v>54.693899999999999</v>
      </c>
      <c r="AL26">
        <v>2.3239999999999998</v>
      </c>
      <c r="AM26">
        <v>0</v>
      </c>
      <c r="AN26">
        <v>0.70781000000000005</v>
      </c>
      <c r="AO26">
        <v>0</v>
      </c>
      <c r="AP26">
        <v>0.25619999999999998</v>
      </c>
      <c r="AQ26">
        <v>46.683</v>
      </c>
      <c r="AR26">
        <v>36.432000000000002</v>
      </c>
      <c r="AS26">
        <v>4.7081999999999997</v>
      </c>
      <c r="AT26">
        <v>10.0009</v>
      </c>
      <c r="AU26">
        <v>0</v>
      </c>
      <c r="AV26">
        <v>31.5</v>
      </c>
      <c r="AW26">
        <v>71.458799999999997</v>
      </c>
      <c r="AX26">
        <v>8.7680000000000007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2746.0855829999996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683.12912700000004</v>
      </c>
      <c r="L27">
        <v>653.15250000000003</v>
      </c>
      <c r="M27">
        <v>92</v>
      </c>
      <c r="N27">
        <v>59.0625</v>
      </c>
      <c r="O27">
        <v>123.66562500000001</v>
      </c>
      <c r="P27">
        <v>111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18.140333999999999</v>
      </c>
      <c r="W27">
        <v>34.799309999999998</v>
      </c>
      <c r="X27">
        <v>147.515625</v>
      </c>
      <c r="Y27">
        <v>0</v>
      </c>
      <c r="Z27">
        <v>1.1000000000000001</v>
      </c>
      <c r="AA27">
        <v>8.2949999999999999</v>
      </c>
      <c r="AB27">
        <v>3.3325</v>
      </c>
      <c r="AC27">
        <v>0</v>
      </c>
      <c r="AD27">
        <v>18.272072000000001</v>
      </c>
      <c r="AE27">
        <v>16.478852</v>
      </c>
      <c r="AF27">
        <v>8.8740000000000006</v>
      </c>
      <c r="AG27">
        <v>21.466799999999999</v>
      </c>
      <c r="AH27">
        <v>37.880000000000003</v>
      </c>
      <c r="AI27">
        <v>0</v>
      </c>
      <c r="AJ27">
        <v>0</v>
      </c>
      <c r="AK27">
        <v>54.693899999999999</v>
      </c>
      <c r="AL27">
        <v>2.3239999999999998</v>
      </c>
      <c r="AM27">
        <v>0</v>
      </c>
      <c r="AN27">
        <v>0.70781000000000005</v>
      </c>
      <c r="AO27">
        <v>0</v>
      </c>
      <c r="AP27">
        <v>0.25619999999999998</v>
      </c>
      <c r="AQ27">
        <v>46.683</v>
      </c>
      <c r="AR27">
        <v>4.4160000000000004</v>
      </c>
      <c r="AS27">
        <v>4.7081999999999997</v>
      </c>
      <c r="AT27">
        <v>10.0009</v>
      </c>
      <c r="AU27">
        <v>0</v>
      </c>
      <c r="AV27">
        <v>31.5</v>
      </c>
      <c r="AW27">
        <v>71.458799999999997</v>
      </c>
      <c r="AX27">
        <v>8.7680000000000007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2772.1459710000008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13.151999999999999</v>
      </c>
      <c r="K28">
        <v>683.12912700000004</v>
      </c>
      <c r="L28">
        <v>653.15250000000003</v>
      </c>
      <c r="M28">
        <v>92</v>
      </c>
      <c r="N28">
        <v>59.0625</v>
      </c>
      <c r="O28">
        <v>123.66562500000001</v>
      </c>
      <c r="P28">
        <v>111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18.140333999999999</v>
      </c>
      <c r="W28">
        <v>34.799309999999998</v>
      </c>
      <c r="X28">
        <v>147.515625</v>
      </c>
      <c r="Y28">
        <v>0</v>
      </c>
      <c r="Z28">
        <v>1.1000000000000001</v>
      </c>
      <c r="AA28">
        <v>14.04936</v>
      </c>
      <c r="AB28">
        <v>13.17004</v>
      </c>
      <c r="AC28">
        <v>0</v>
      </c>
      <c r="AD28">
        <v>18.272072000000001</v>
      </c>
      <c r="AE28">
        <v>32.957704</v>
      </c>
      <c r="AF28">
        <v>8.8740000000000006</v>
      </c>
      <c r="AG28">
        <v>21.466799999999999</v>
      </c>
      <c r="AH28">
        <v>56.82</v>
      </c>
      <c r="AI28">
        <v>0</v>
      </c>
      <c r="AJ28">
        <v>0</v>
      </c>
      <c r="AK28">
        <v>54.693899999999999</v>
      </c>
      <c r="AL28">
        <v>2.3239999999999998</v>
      </c>
      <c r="AM28">
        <v>0</v>
      </c>
      <c r="AN28">
        <v>0.70781000000000005</v>
      </c>
      <c r="AO28">
        <v>0</v>
      </c>
      <c r="AP28">
        <v>0.25619999999999998</v>
      </c>
      <c r="AQ28">
        <v>46.683</v>
      </c>
      <c r="AR28">
        <v>3.3119999999999998</v>
      </c>
      <c r="AS28">
        <v>4.7081999999999997</v>
      </c>
      <c r="AT28">
        <v>10.0009</v>
      </c>
      <c r="AU28">
        <v>0</v>
      </c>
      <c r="AV28">
        <v>31.5</v>
      </c>
      <c r="AW28">
        <v>71.458799999999997</v>
      </c>
      <c r="AX28">
        <v>8.7680000000000007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2835.2047230000003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29.591999999999999</v>
      </c>
      <c r="K29">
        <v>683.12912700000004</v>
      </c>
      <c r="L29">
        <v>653.15250000000003</v>
      </c>
      <c r="M29">
        <v>92</v>
      </c>
      <c r="N29">
        <v>59.0625</v>
      </c>
      <c r="O29">
        <v>123.66562500000001</v>
      </c>
      <c r="P29">
        <v>111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18.140333999999999</v>
      </c>
      <c r="W29">
        <v>34.799309999999998</v>
      </c>
      <c r="X29">
        <v>147.515625</v>
      </c>
      <c r="Y29">
        <v>0</v>
      </c>
      <c r="Z29">
        <v>1.1000000000000001</v>
      </c>
      <c r="AA29">
        <v>27.65</v>
      </c>
      <c r="AB29">
        <v>13.17004</v>
      </c>
      <c r="AC29">
        <v>1.2734000000000001</v>
      </c>
      <c r="AD29">
        <v>27.408107999999999</v>
      </c>
      <c r="AE29">
        <v>32.957704</v>
      </c>
      <c r="AF29">
        <v>17.748000000000001</v>
      </c>
      <c r="AG29">
        <v>21.466799999999999</v>
      </c>
      <c r="AH29">
        <v>80.495000000000005</v>
      </c>
      <c r="AI29">
        <v>3.819</v>
      </c>
      <c r="AJ29">
        <v>0</v>
      </c>
      <c r="AK29">
        <v>54.693899999999999</v>
      </c>
      <c r="AL29">
        <v>12.782</v>
      </c>
      <c r="AM29">
        <v>0</v>
      </c>
      <c r="AN29">
        <v>0.70781000000000005</v>
      </c>
      <c r="AO29">
        <v>0</v>
      </c>
      <c r="AP29">
        <v>0.25619999999999998</v>
      </c>
      <c r="AQ29">
        <v>46.683</v>
      </c>
      <c r="AR29">
        <v>3.3119999999999998</v>
      </c>
      <c r="AS29">
        <v>4.7081999999999997</v>
      </c>
      <c r="AT29">
        <v>10.0009</v>
      </c>
      <c r="AU29">
        <v>0</v>
      </c>
      <c r="AV29">
        <v>31.5</v>
      </c>
      <c r="AW29">
        <v>71.458799999999997</v>
      </c>
      <c r="AX29">
        <v>8.7680000000000007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2922.4807990000004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48.223999999999997</v>
      </c>
      <c r="K30">
        <v>683.12912700000004</v>
      </c>
      <c r="L30">
        <v>653.15250000000003</v>
      </c>
      <c r="M30">
        <v>92</v>
      </c>
      <c r="N30">
        <v>59.0625</v>
      </c>
      <c r="O30">
        <v>123.66562500000001</v>
      </c>
      <c r="P30">
        <v>111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18.140333999999999</v>
      </c>
      <c r="W30">
        <v>34.799309999999998</v>
      </c>
      <c r="X30">
        <v>147.515625</v>
      </c>
      <c r="Y30">
        <v>0</v>
      </c>
      <c r="Z30">
        <v>13.041600000000001</v>
      </c>
      <c r="AA30">
        <v>27.65</v>
      </c>
      <c r="AB30">
        <v>26.793299999999999</v>
      </c>
      <c r="AC30">
        <v>29.062808</v>
      </c>
      <c r="AD30">
        <v>27.408107999999999</v>
      </c>
      <c r="AE30">
        <v>49.436556000000003</v>
      </c>
      <c r="AF30">
        <v>26.622</v>
      </c>
      <c r="AG30">
        <v>21.466799999999999</v>
      </c>
      <c r="AH30">
        <v>108.905</v>
      </c>
      <c r="AI30">
        <v>16.350411999999999</v>
      </c>
      <c r="AJ30">
        <v>0</v>
      </c>
      <c r="AK30">
        <v>54.693899999999999</v>
      </c>
      <c r="AL30">
        <v>55.776000000000003</v>
      </c>
      <c r="AM30">
        <v>0</v>
      </c>
      <c r="AN30">
        <v>0.70781000000000005</v>
      </c>
      <c r="AO30">
        <v>0</v>
      </c>
      <c r="AP30">
        <v>0.25619999999999998</v>
      </c>
      <c r="AQ30">
        <v>46.683</v>
      </c>
      <c r="AR30">
        <v>3.3119999999999998</v>
      </c>
      <c r="AS30">
        <v>4.7081999999999997</v>
      </c>
      <c r="AT30">
        <v>10.0009</v>
      </c>
      <c r="AU30">
        <v>0</v>
      </c>
      <c r="AV30">
        <v>31.5</v>
      </c>
      <c r="AW30">
        <v>71.458799999999997</v>
      </c>
      <c r="AX30">
        <v>8.7680000000000007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3103.7553309999998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48.223999999999997</v>
      </c>
      <c r="K31">
        <v>682.82912699999997</v>
      </c>
      <c r="L31">
        <v>653.15250000000003</v>
      </c>
      <c r="M31">
        <v>92</v>
      </c>
      <c r="N31">
        <v>59.0625</v>
      </c>
      <c r="O31">
        <v>123.66562500000001</v>
      </c>
      <c r="P31">
        <v>111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18.834499999999998</v>
      </c>
      <c r="W31">
        <v>34.799309999999998</v>
      </c>
      <c r="X31">
        <v>147.515625</v>
      </c>
      <c r="Y31">
        <v>0</v>
      </c>
      <c r="Z31">
        <v>13.041600000000001</v>
      </c>
      <c r="AA31">
        <v>27.65</v>
      </c>
      <c r="AB31">
        <v>26.793299999999999</v>
      </c>
      <c r="AC31">
        <v>29.062808</v>
      </c>
      <c r="AD31">
        <v>27.408107999999999</v>
      </c>
      <c r="AE31">
        <v>49.436556000000003</v>
      </c>
      <c r="AF31">
        <v>26.622</v>
      </c>
      <c r="AG31">
        <v>21.466799999999999</v>
      </c>
      <c r="AH31">
        <v>137.315</v>
      </c>
      <c r="AI31">
        <v>16.350411999999999</v>
      </c>
      <c r="AJ31">
        <v>0</v>
      </c>
      <c r="AK31">
        <v>54.693899999999999</v>
      </c>
      <c r="AL31">
        <v>55.776000000000003</v>
      </c>
      <c r="AM31">
        <v>0</v>
      </c>
      <c r="AN31">
        <v>0.70781000000000005</v>
      </c>
      <c r="AO31">
        <v>0</v>
      </c>
      <c r="AP31">
        <v>0.25619999999999998</v>
      </c>
      <c r="AQ31">
        <v>46.683</v>
      </c>
      <c r="AR31">
        <v>3.3119999999999998</v>
      </c>
      <c r="AS31">
        <v>4.7081999999999997</v>
      </c>
      <c r="AT31">
        <v>10.0009</v>
      </c>
      <c r="AU31">
        <v>0</v>
      </c>
      <c r="AV31">
        <v>31.5</v>
      </c>
      <c r="AW31">
        <v>71.458799999999997</v>
      </c>
      <c r="AX31">
        <v>8.7680000000000007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3132.5594969999997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48.223999999999997</v>
      </c>
      <c r="K32">
        <v>682.82912699999997</v>
      </c>
      <c r="L32">
        <v>653.15250000000003</v>
      </c>
      <c r="M32">
        <v>92</v>
      </c>
      <c r="N32">
        <v>59.0625</v>
      </c>
      <c r="O32">
        <v>123.66562500000001</v>
      </c>
      <c r="P32">
        <v>111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18.834499999999998</v>
      </c>
      <c r="W32">
        <v>34.799309999999998</v>
      </c>
      <c r="X32">
        <v>147.515625</v>
      </c>
      <c r="Y32">
        <v>0</v>
      </c>
      <c r="Z32">
        <v>13.041600000000001</v>
      </c>
      <c r="AA32">
        <v>27.65</v>
      </c>
      <c r="AB32">
        <v>26.793299999999999</v>
      </c>
      <c r="AC32">
        <v>29.062808</v>
      </c>
      <c r="AD32">
        <v>27.408107999999999</v>
      </c>
      <c r="AE32">
        <v>49.436556000000003</v>
      </c>
      <c r="AF32">
        <v>26.622</v>
      </c>
      <c r="AG32">
        <v>21.466799999999999</v>
      </c>
      <c r="AH32">
        <v>140.34540000000001</v>
      </c>
      <c r="AI32">
        <v>16.350411999999999</v>
      </c>
      <c r="AJ32">
        <v>0</v>
      </c>
      <c r="AK32">
        <v>54.693899999999999</v>
      </c>
      <c r="AL32">
        <v>55.776000000000003</v>
      </c>
      <c r="AM32">
        <v>0</v>
      </c>
      <c r="AN32">
        <v>0.70781000000000005</v>
      </c>
      <c r="AO32">
        <v>0</v>
      </c>
      <c r="AP32">
        <v>0</v>
      </c>
      <c r="AQ32">
        <v>46.683</v>
      </c>
      <c r="AR32">
        <v>3.3119999999999998</v>
      </c>
      <c r="AS32">
        <v>4.7081999999999997</v>
      </c>
      <c r="AT32">
        <v>10.0009</v>
      </c>
      <c r="AU32">
        <v>0</v>
      </c>
      <c r="AV32">
        <v>31.5</v>
      </c>
      <c r="AW32">
        <v>71.458799999999997</v>
      </c>
      <c r="AX32">
        <v>8.7680000000000007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3135.333697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48.223999999999997</v>
      </c>
      <c r="K33">
        <v>682.82912699999997</v>
      </c>
      <c r="L33">
        <v>653.15250000000003</v>
      </c>
      <c r="M33">
        <v>92</v>
      </c>
      <c r="N33">
        <v>59.0625</v>
      </c>
      <c r="O33">
        <v>123.66562500000001</v>
      </c>
      <c r="P33">
        <v>111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19.181999999999999</v>
      </c>
      <c r="W33">
        <v>34.799309999999998</v>
      </c>
      <c r="X33">
        <v>147.515625</v>
      </c>
      <c r="Y33">
        <v>0</v>
      </c>
      <c r="Z33">
        <v>13.041600000000001</v>
      </c>
      <c r="AA33">
        <v>14.04936</v>
      </c>
      <c r="AB33">
        <v>26.793299999999999</v>
      </c>
      <c r="AC33">
        <v>29.062808</v>
      </c>
      <c r="AD33">
        <v>18.272072000000001</v>
      </c>
      <c r="AE33">
        <v>49.436556000000003</v>
      </c>
      <c r="AF33">
        <v>26.622</v>
      </c>
      <c r="AG33">
        <v>21.466799999999999</v>
      </c>
      <c r="AH33">
        <v>140.34540000000001</v>
      </c>
      <c r="AI33">
        <v>16.350411999999999</v>
      </c>
      <c r="AJ33">
        <v>0</v>
      </c>
      <c r="AK33">
        <v>54.693899999999999</v>
      </c>
      <c r="AL33">
        <v>55.776000000000003</v>
      </c>
      <c r="AM33">
        <v>0</v>
      </c>
      <c r="AN33">
        <v>0.70781000000000005</v>
      </c>
      <c r="AO33">
        <v>0</v>
      </c>
      <c r="AP33">
        <v>0</v>
      </c>
      <c r="AQ33">
        <v>46.683</v>
      </c>
      <c r="AR33">
        <v>3.3119999999999998</v>
      </c>
      <c r="AS33">
        <v>4.7081999999999997</v>
      </c>
      <c r="AT33">
        <v>10.0009</v>
      </c>
      <c r="AU33">
        <v>0</v>
      </c>
      <c r="AV33">
        <v>31.5</v>
      </c>
      <c r="AW33">
        <v>71.458799999999997</v>
      </c>
      <c r="AX33">
        <v>8.7680000000000007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3112.9445209999999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48.223999999999997</v>
      </c>
      <c r="K34">
        <v>682.82912699999997</v>
      </c>
      <c r="L34">
        <v>653.15250000000003</v>
      </c>
      <c r="M34">
        <v>92</v>
      </c>
      <c r="N34">
        <v>59.0625</v>
      </c>
      <c r="O34">
        <v>123.66562500000001</v>
      </c>
      <c r="P34">
        <v>111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19.181999999999999</v>
      </c>
      <c r="W34">
        <v>34.799309999999998</v>
      </c>
      <c r="X34">
        <v>147.515625</v>
      </c>
      <c r="Y34">
        <v>0</v>
      </c>
      <c r="Z34">
        <v>13.041600000000001</v>
      </c>
      <c r="AA34">
        <v>14.04936</v>
      </c>
      <c r="AB34">
        <v>26.793299999999999</v>
      </c>
      <c r="AC34">
        <v>29.062808</v>
      </c>
      <c r="AD34">
        <v>18.272072000000001</v>
      </c>
      <c r="AE34">
        <v>49.436556000000003</v>
      </c>
      <c r="AF34">
        <v>26.622</v>
      </c>
      <c r="AG34">
        <v>21.466799999999999</v>
      </c>
      <c r="AH34">
        <v>140.34540000000001</v>
      </c>
      <c r="AI34">
        <v>16.350411999999999</v>
      </c>
      <c r="AJ34">
        <v>0</v>
      </c>
      <c r="AK34">
        <v>54.693899999999999</v>
      </c>
      <c r="AL34">
        <v>55.776000000000003</v>
      </c>
      <c r="AM34">
        <v>0</v>
      </c>
      <c r="AN34">
        <v>0.70781000000000005</v>
      </c>
      <c r="AO34">
        <v>0</v>
      </c>
      <c r="AP34">
        <v>0</v>
      </c>
      <c r="AQ34">
        <v>46.683</v>
      </c>
      <c r="AR34">
        <v>3.3119999999999998</v>
      </c>
      <c r="AS34">
        <v>4.7081999999999997</v>
      </c>
      <c r="AT34">
        <v>10.0009</v>
      </c>
      <c r="AU34">
        <v>0</v>
      </c>
      <c r="AV34">
        <v>31.5</v>
      </c>
      <c r="AW34">
        <v>71.458799999999997</v>
      </c>
      <c r="AX34">
        <v>8.7680000000000007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3112.9445209999999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48.223999999999997</v>
      </c>
      <c r="K35">
        <v>682.82912699999997</v>
      </c>
      <c r="L35">
        <v>653.15250000000003</v>
      </c>
      <c r="M35">
        <v>92</v>
      </c>
      <c r="N35">
        <v>59.0625</v>
      </c>
      <c r="O35">
        <v>123.66562500000001</v>
      </c>
      <c r="P35">
        <v>111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19.529499999999999</v>
      </c>
      <c r="W35">
        <v>31.8675</v>
      </c>
      <c r="X35">
        <v>147.515625</v>
      </c>
      <c r="Y35">
        <v>0</v>
      </c>
      <c r="Z35">
        <v>13.041600000000001</v>
      </c>
      <c r="AA35">
        <v>8.69</v>
      </c>
      <c r="AB35">
        <v>26.793299999999999</v>
      </c>
      <c r="AC35">
        <v>29.062808</v>
      </c>
      <c r="AD35">
        <v>9.1360360000000007</v>
      </c>
      <c r="AE35">
        <v>49.436556000000003</v>
      </c>
      <c r="AF35">
        <v>26.622</v>
      </c>
      <c r="AG35">
        <v>21.466799999999999</v>
      </c>
      <c r="AH35">
        <v>113.64</v>
      </c>
      <c r="AI35">
        <v>16.350411999999999</v>
      </c>
      <c r="AJ35">
        <v>0</v>
      </c>
      <c r="AK35">
        <v>54.693899999999999</v>
      </c>
      <c r="AL35">
        <v>55.776000000000003</v>
      </c>
      <c r="AM35">
        <v>0</v>
      </c>
      <c r="AN35">
        <v>0.70781000000000005</v>
      </c>
      <c r="AO35">
        <v>0</v>
      </c>
      <c r="AP35">
        <v>0</v>
      </c>
      <c r="AQ35">
        <v>46.683</v>
      </c>
      <c r="AR35">
        <v>3.3119999999999998</v>
      </c>
      <c r="AS35">
        <v>4.7081999999999997</v>
      </c>
      <c r="AT35">
        <v>10.0009</v>
      </c>
      <c r="AU35">
        <v>0</v>
      </c>
      <c r="AV35">
        <v>31.5</v>
      </c>
      <c r="AW35">
        <v>71.458799999999997</v>
      </c>
      <c r="AX35">
        <v>8.7680000000000007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3069.1594149999996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48.223999999999997</v>
      </c>
      <c r="K36">
        <v>682.82912699999997</v>
      </c>
      <c r="L36">
        <v>653.15250000000003</v>
      </c>
      <c r="M36">
        <v>92</v>
      </c>
      <c r="N36">
        <v>59.0625</v>
      </c>
      <c r="O36">
        <v>123.66562500000001</v>
      </c>
      <c r="P36">
        <v>111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19.529499999999999</v>
      </c>
      <c r="W36">
        <v>31.8675</v>
      </c>
      <c r="X36">
        <v>147.515625</v>
      </c>
      <c r="Y36">
        <v>0</v>
      </c>
      <c r="Z36">
        <v>0</v>
      </c>
      <c r="AA36">
        <v>0</v>
      </c>
      <c r="AB36">
        <v>26.34008</v>
      </c>
      <c r="AC36">
        <v>1.2734000000000001</v>
      </c>
      <c r="AD36">
        <v>0</v>
      </c>
      <c r="AE36">
        <v>32.957704</v>
      </c>
      <c r="AF36">
        <v>17.748000000000001</v>
      </c>
      <c r="AG36">
        <v>21.466799999999999</v>
      </c>
      <c r="AH36">
        <v>93.563599999999994</v>
      </c>
      <c r="AI36">
        <v>3.819</v>
      </c>
      <c r="AJ36">
        <v>0</v>
      </c>
      <c r="AK36">
        <v>54.693899999999999</v>
      </c>
      <c r="AL36">
        <v>5.81</v>
      </c>
      <c r="AM36">
        <v>0</v>
      </c>
      <c r="AN36">
        <v>0.70781000000000005</v>
      </c>
      <c r="AO36">
        <v>0</v>
      </c>
      <c r="AP36">
        <v>0</v>
      </c>
      <c r="AQ36">
        <v>46.683</v>
      </c>
      <c r="AR36">
        <v>3.3119999999999998</v>
      </c>
      <c r="AS36">
        <v>4.7081999999999997</v>
      </c>
      <c r="AT36">
        <v>10.0009</v>
      </c>
      <c r="AU36">
        <v>0</v>
      </c>
      <c r="AV36">
        <v>31.5</v>
      </c>
      <c r="AW36">
        <v>71.458799999999997</v>
      </c>
      <c r="AX36">
        <v>8.7680000000000007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2902.1224870000001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48.223999999999997</v>
      </c>
      <c r="K37">
        <v>682.82912699999997</v>
      </c>
      <c r="L37">
        <v>653.15250000000003</v>
      </c>
      <c r="M37">
        <v>92</v>
      </c>
      <c r="N37">
        <v>59.0625</v>
      </c>
      <c r="O37">
        <v>123.66562500000001</v>
      </c>
      <c r="P37">
        <v>111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19.876999999999999</v>
      </c>
      <c r="W37">
        <v>31.8675</v>
      </c>
      <c r="X37">
        <v>147.515625</v>
      </c>
      <c r="Y37">
        <v>0</v>
      </c>
      <c r="Z37">
        <v>0</v>
      </c>
      <c r="AA37">
        <v>0</v>
      </c>
      <c r="AB37">
        <v>26.34008</v>
      </c>
      <c r="AC37">
        <v>0</v>
      </c>
      <c r="AD37">
        <v>0</v>
      </c>
      <c r="AE37">
        <v>32.957704</v>
      </c>
      <c r="AF37">
        <v>8.8740000000000006</v>
      </c>
      <c r="AG37">
        <v>21.466799999999999</v>
      </c>
      <c r="AH37">
        <v>64.396000000000001</v>
      </c>
      <c r="AI37">
        <v>0</v>
      </c>
      <c r="AJ37">
        <v>0</v>
      </c>
      <c r="AK37">
        <v>54.693899999999999</v>
      </c>
      <c r="AL37">
        <v>1.7430000000000001</v>
      </c>
      <c r="AM37">
        <v>0</v>
      </c>
      <c r="AN37">
        <v>0.70781000000000005</v>
      </c>
      <c r="AO37">
        <v>0</v>
      </c>
      <c r="AP37">
        <v>0</v>
      </c>
      <c r="AQ37">
        <v>46.683</v>
      </c>
      <c r="AR37">
        <v>3.3119999999999998</v>
      </c>
      <c r="AS37">
        <v>4.7081999999999997</v>
      </c>
      <c r="AT37">
        <v>10.0009</v>
      </c>
      <c r="AU37">
        <v>0</v>
      </c>
      <c r="AV37">
        <v>31.5</v>
      </c>
      <c r="AW37">
        <v>71.458799999999997</v>
      </c>
      <c r="AX37">
        <v>8.7680000000000007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2855.2689869999999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48.223999999999997</v>
      </c>
      <c r="K38">
        <v>682.82912699999997</v>
      </c>
      <c r="L38">
        <v>653.15250000000003</v>
      </c>
      <c r="M38">
        <v>92</v>
      </c>
      <c r="N38">
        <v>59.0625</v>
      </c>
      <c r="O38">
        <v>123.66562500000001</v>
      </c>
      <c r="P38">
        <v>111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19.876999999999999</v>
      </c>
      <c r="W38">
        <v>31.8675</v>
      </c>
      <c r="X38">
        <v>147.515625</v>
      </c>
      <c r="Y38">
        <v>0</v>
      </c>
      <c r="Z38">
        <v>0</v>
      </c>
      <c r="AA38">
        <v>0</v>
      </c>
      <c r="AB38">
        <v>26.34008</v>
      </c>
      <c r="AC38">
        <v>0</v>
      </c>
      <c r="AD38">
        <v>0</v>
      </c>
      <c r="AE38">
        <v>32.957704</v>
      </c>
      <c r="AF38">
        <v>8.8740000000000006</v>
      </c>
      <c r="AG38">
        <v>21.466799999999999</v>
      </c>
      <c r="AH38">
        <v>34.091999999999999</v>
      </c>
      <c r="AI38">
        <v>0</v>
      </c>
      <c r="AJ38">
        <v>0</v>
      </c>
      <c r="AK38">
        <v>54.693899999999999</v>
      </c>
      <c r="AL38">
        <v>1.7430000000000001</v>
      </c>
      <c r="AM38">
        <v>0</v>
      </c>
      <c r="AN38">
        <v>0.70781000000000005</v>
      </c>
      <c r="AO38">
        <v>0</v>
      </c>
      <c r="AP38">
        <v>0</v>
      </c>
      <c r="AQ38">
        <v>46.683</v>
      </c>
      <c r="AR38">
        <v>3.3119999999999998</v>
      </c>
      <c r="AS38">
        <v>4.7081999999999997</v>
      </c>
      <c r="AT38">
        <v>10.0009</v>
      </c>
      <c r="AU38">
        <v>0</v>
      </c>
      <c r="AV38">
        <v>31.5</v>
      </c>
      <c r="AW38">
        <v>71.458799999999997</v>
      </c>
      <c r="AX38">
        <v>8.7680000000000007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2824.9649869999998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48.223999999999997</v>
      </c>
      <c r="K39">
        <v>682.82912699999997</v>
      </c>
      <c r="L39">
        <v>653.15250000000003</v>
      </c>
      <c r="M39">
        <v>92</v>
      </c>
      <c r="N39">
        <v>59.0625</v>
      </c>
      <c r="O39">
        <v>123.66562500000001</v>
      </c>
      <c r="P39">
        <v>111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19.9465</v>
      </c>
      <c r="W39">
        <v>31.8675</v>
      </c>
      <c r="X39">
        <v>147.515625</v>
      </c>
      <c r="Y39">
        <v>0</v>
      </c>
      <c r="Z39">
        <v>0</v>
      </c>
      <c r="AA39">
        <v>0</v>
      </c>
      <c r="AB39">
        <v>26.34008</v>
      </c>
      <c r="AC39">
        <v>0</v>
      </c>
      <c r="AD39">
        <v>0</v>
      </c>
      <c r="AE39">
        <v>32.957704</v>
      </c>
      <c r="AF39">
        <v>8.8740000000000006</v>
      </c>
      <c r="AG39">
        <v>21.466799999999999</v>
      </c>
      <c r="AH39">
        <v>20.171099999999999</v>
      </c>
      <c r="AI39">
        <v>0</v>
      </c>
      <c r="AJ39">
        <v>0</v>
      </c>
      <c r="AK39">
        <v>54.693899999999999</v>
      </c>
      <c r="AL39">
        <v>1.7430000000000001</v>
      </c>
      <c r="AM39">
        <v>0</v>
      </c>
      <c r="AN39">
        <v>0.70781000000000005</v>
      </c>
      <c r="AO39">
        <v>0</v>
      </c>
      <c r="AP39">
        <v>0</v>
      </c>
      <c r="AQ39">
        <v>46.683</v>
      </c>
      <c r="AR39">
        <v>3.3119999999999998</v>
      </c>
      <c r="AS39">
        <v>4.7081999999999997</v>
      </c>
      <c r="AT39">
        <v>10.0009</v>
      </c>
      <c r="AU39">
        <v>0</v>
      </c>
      <c r="AV39">
        <v>31.5</v>
      </c>
      <c r="AW39">
        <v>71.458799999999997</v>
      </c>
      <c r="AX39">
        <v>8.7680000000000007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2811.1135869999998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48.223999999999997</v>
      </c>
      <c r="K40">
        <v>682.82912699999997</v>
      </c>
      <c r="L40">
        <v>653.15250000000003</v>
      </c>
      <c r="M40">
        <v>92</v>
      </c>
      <c r="N40">
        <v>59.0625</v>
      </c>
      <c r="O40">
        <v>123.66562500000001</v>
      </c>
      <c r="P40">
        <v>111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19.9465</v>
      </c>
      <c r="W40">
        <v>31.8675</v>
      </c>
      <c r="X40">
        <v>147.515625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32.957704</v>
      </c>
      <c r="AF40">
        <v>8.8740000000000006</v>
      </c>
      <c r="AG40">
        <v>21.466799999999999</v>
      </c>
      <c r="AH40">
        <v>0</v>
      </c>
      <c r="AI40">
        <v>0</v>
      </c>
      <c r="AJ40">
        <v>0</v>
      </c>
      <c r="AK40">
        <v>54.693899999999999</v>
      </c>
      <c r="AL40">
        <v>1.7430000000000001</v>
      </c>
      <c r="AM40">
        <v>0</v>
      </c>
      <c r="AN40">
        <v>0.70781000000000005</v>
      </c>
      <c r="AO40">
        <v>0</v>
      </c>
      <c r="AP40">
        <v>0</v>
      </c>
      <c r="AQ40">
        <v>31.122</v>
      </c>
      <c r="AR40">
        <v>3.3119999999999998</v>
      </c>
      <c r="AS40">
        <v>4.7081999999999997</v>
      </c>
      <c r="AT40">
        <v>10.0009</v>
      </c>
      <c r="AU40">
        <v>0</v>
      </c>
      <c r="AV40">
        <v>31.5</v>
      </c>
      <c r="AW40">
        <v>70.915800000000004</v>
      </c>
      <c r="AX40">
        <v>8.7680000000000007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2761.668447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48.223999999999997</v>
      </c>
      <c r="K41">
        <v>682.82912699999997</v>
      </c>
      <c r="L41">
        <v>653.15250000000003</v>
      </c>
      <c r="M41">
        <v>92</v>
      </c>
      <c r="N41">
        <v>59.0625</v>
      </c>
      <c r="O41">
        <v>123.66562500000001</v>
      </c>
      <c r="P41">
        <v>111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19.876999999999999</v>
      </c>
      <c r="W41">
        <v>31.8675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21.466799999999999</v>
      </c>
      <c r="AH41">
        <v>0</v>
      </c>
      <c r="AI41">
        <v>0</v>
      </c>
      <c r="AJ41">
        <v>0</v>
      </c>
      <c r="AK41">
        <v>54.693899999999999</v>
      </c>
      <c r="AL41">
        <v>1.7430000000000001</v>
      </c>
      <c r="AM41">
        <v>0</v>
      </c>
      <c r="AN41">
        <v>0.70781000000000005</v>
      </c>
      <c r="AO41">
        <v>0</v>
      </c>
      <c r="AP41">
        <v>0</v>
      </c>
      <c r="AQ41">
        <v>31.122</v>
      </c>
      <c r="AR41">
        <v>3.3119999999999998</v>
      </c>
      <c r="AS41">
        <v>4.7081999999999997</v>
      </c>
      <c r="AT41">
        <v>10.0009</v>
      </c>
      <c r="AU41">
        <v>0</v>
      </c>
      <c r="AV41">
        <v>31.5</v>
      </c>
      <c r="AW41">
        <v>69.829800000000006</v>
      </c>
      <c r="AX41">
        <v>8.7680000000000007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2730.864055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48.223999999999997</v>
      </c>
      <c r="K42">
        <v>682.82912699999997</v>
      </c>
      <c r="L42">
        <v>653.15250000000003</v>
      </c>
      <c r="M42">
        <v>92</v>
      </c>
      <c r="N42">
        <v>59.0625</v>
      </c>
      <c r="O42">
        <v>123.66562500000001</v>
      </c>
      <c r="P42">
        <v>111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19.876999999999999</v>
      </c>
      <c r="W42">
        <v>31.8675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21.466799999999999</v>
      </c>
      <c r="AH42">
        <v>0</v>
      </c>
      <c r="AI42">
        <v>0</v>
      </c>
      <c r="AJ42">
        <v>0</v>
      </c>
      <c r="AK42">
        <v>54.693899999999999</v>
      </c>
      <c r="AL42">
        <v>1.7430000000000001</v>
      </c>
      <c r="AM42">
        <v>0</v>
      </c>
      <c r="AN42">
        <v>0.70781000000000005</v>
      </c>
      <c r="AO42">
        <v>0</v>
      </c>
      <c r="AP42">
        <v>0</v>
      </c>
      <c r="AQ42">
        <v>15.561</v>
      </c>
      <c r="AR42">
        <v>3.3119999999999998</v>
      </c>
      <c r="AS42">
        <v>4.7081999999999997</v>
      </c>
      <c r="AT42">
        <v>10.0009</v>
      </c>
      <c r="AU42">
        <v>0</v>
      </c>
      <c r="AV42">
        <v>31.5</v>
      </c>
      <c r="AW42">
        <v>69.829800000000006</v>
      </c>
      <c r="AX42">
        <v>8.7680000000000007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2715.3030550000003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48.223999999999997</v>
      </c>
      <c r="K43">
        <v>682.82912699999997</v>
      </c>
      <c r="L43">
        <v>653.15250000000003</v>
      </c>
      <c r="M43">
        <v>92</v>
      </c>
      <c r="N43">
        <v>59.0625</v>
      </c>
      <c r="O43">
        <v>123.66562500000001</v>
      </c>
      <c r="P43">
        <v>111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19.876999999999999</v>
      </c>
      <c r="W43">
        <v>31.8675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8.8740000000000006</v>
      </c>
      <c r="AG43">
        <v>21.466799999999999</v>
      </c>
      <c r="AH43">
        <v>0</v>
      </c>
      <c r="AI43">
        <v>0</v>
      </c>
      <c r="AJ43">
        <v>0</v>
      </c>
      <c r="AK43">
        <v>54.693899999999999</v>
      </c>
      <c r="AL43">
        <v>1.7430000000000001</v>
      </c>
      <c r="AM43">
        <v>0</v>
      </c>
      <c r="AN43">
        <v>0.70781000000000005</v>
      </c>
      <c r="AO43">
        <v>0</v>
      </c>
      <c r="AP43">
        <v>0</v>
      </c>
      <c r="AQ43">
        <v>15.561</v>
      </c>
      <c r="AR43">
        <v>3.3119999999999998</v>
      </c>
      <c r="AS43">
        <v>4.7081999999999997</v>
      </c>
      <c r="AT43">
        <v>10.0009</v>
      </c>
      <c r="AU43">
        <v>0</v>
      </c>
      <c r="AV43">
        <v>30.975000000000001</v>
      </c>
      <c r="AW43">
        <v>69.829800000000006</v>
      </c>
      <c r="AX43">
        <v>8.7680000000000007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2698.299203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48.223999999999997</v>
      </c>
      <c r="K44">
        <v>682.82912699999997</v>
      </c>
      <c r="L44">
        <v>653.15250000000003</v>
      </c>
      <c r="M44">
        <v>92</v>
      </c>
      <c r="N44">
        <v>59.0625</v>
      </c>
      <c r="O44">
        <v>123.66562500000001</v>
      </c>
      <c r="P44">
        <v>111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19.876999999999999</v>
      </c>
      <c r="W44">
        <v>31.8675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8.8740000000000006</v>
      </c>
      <c r="AG44">
        <v>21.466799999999999</v>
      </c>
      <c r="AH44">
        <v>0</v>
      </c>
      <c r="AI44">
        <v>0</v>
      </c>
      <c r="AJ44">
        <v>0</v>
      </c>
      <c r="AK44">
        <v>54.693899999999999</v>
      </c>
      <c r="AL44">
        <v>1.7430000000000001</v>
      </c>
      <c r="AM44">
        <v>0</v>
      </c>
      <c r="AN44">
        <v>0.70781000000000005</v>
      </c>
      <c r="AO44">
        <v>0</v>
      </c>
      <c r="AP44">
        <v>0</v>
      </c>
      <c r="AQ44">
        <v>15.561</v>
      </c>
      <c r="AR44">
        <v>4.4160000000000004</v>
      </c>
      <c r="AS44">
        <v>4.7081999999999997</v>
      </c>
      <c r="AT44">
        <v>10.0009</v>
      </c>
      <c r="AU44">
        <v>0</v>
      </c>
      <c r="AV44">
        <v>30.975000000000001</v>
      </c>
      <c r="AW44">
        <v>69.829800000000006</v>
      </c>
      <c r="AX44">
        <v>8.7680000000000007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2699.4032030000003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58.4268</v>
      </c>
      <c r="H45">
        <v>0</v>
      </c>
      <c r="I45">
        <v>0</v>
      </c>
      <c r="J45">
        <v>48.223999999999997</v>
      </c>
      <c r="K45">
        <v>682.82912699999997</v>
      </c>
      <c r="L45">
        <v>653.15250000000003</v>
      </c>
      <c r="M45">
        <v>92</v>
      </c>
      <c r="N45">
        <v>59.0625</v>
      </c>
      <c r="O45">
        <v>123.66562500000001</v>
      </c>
      <c r="P45">
        <v>111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19.876999999999999</v>
      </c>
      <c r="W45">
        <v>31.8675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21.466799999999999</v>
      </c>
      <c r="AH45">
        <v>0</v>
      </c>
      <c r="AI45">
        <v>0</v>
      </c>
      <c r="AJ45">
        <v>0</v>
      </c>
      <c r="AK45">
        <v>54.693899999999999</v>
      </c>
      <c r="AL45">
        <v>1.7430000000000001</v>
      </c>
      <c r="AM45">
        <v>0</v>
      </c>
      <c r="AN45">
        <v>0.70781000000000005</v>
      </c>
      <c r="AO45">
        <v>0</v>
      </c>
      <c r="AP45">
        <v>0</v>
      </c>
      <c r="AQ45">
        <v>0</v>
      </c>
      <c r="AR45">
        <v>36.432000000000002</v>
      </c>
      <c r="AS45">
        <v>16.680479999999999</v>
      </c>
      <c r="AT45">
        <v>10.0009</v>
      </c>
      <c r="AU45">
        <v>0</v>
      </c>
      <c r="AV45">
        <v>30.975000000000001</v>
      </c>
      <c r="AW45">
        <v>0</v>
      </c>
      <c r="AX45">
        <v>8.7680000000000007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2716.4274829999995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58.4268</v>
      </c>
      <c r="H46">
        <v>0</v>
      </c>
      <c r="I46">
        <v>0</v>
      </c>
      <c r="J46">
        <v>48.223999999999997</v>
      </c>
      <c r="K46">
        <v>682.82912699999997</v>
      </c>
      <c r="L46">
        <v>653.15250000000003</v>
      </c>
      <c r="M46">
        <v>92</v>
      </c>
      <c r="N46">
        <v>59.0625</v>
      </c>
      <c r="O46">
        <v>123.66562500000001</v>
      </c>
      <c r="P46">
        <v>111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19.876999999999999</v>
      </c>
      <c r="W46">
        <v>31.8675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21.466799999999999</v>
      </c>
      <c r="AH46">
        <v>0</v>
      </c>
      <c r="AI46">
        <v>0</v>
      </c>
      <c r="AJ46">
        <v>0</v>
      </c>
      <c r="AK46">
        <v>54.693899999999999</v>
      </c>
      <c r="AL46">
        <v>1.7430000000000001</v>
      </c>
      <c r="AM46">
        <v>0</v>
      </c>
      <c r="AN46">
        <v>0.70781000000000005</v>
      </c>
      <c r="AO46">
        <v>0</v>
      </c>
      <c r="AP46">
        <v>0</v>
      </c>
      <c r="AQ46">
        <v>0</v>
      </c>
      <c r="AR46">
        <v>36.432000000000002</v>
      </c>
      <c r="AS46">
        <v>16.680479999999999</v>
      </c>
      <c r="AT46">
        <v>10.0009</v>
      </c>
      <c r="AU46">
        <v>0</v>
      </c>
      <c r="AV46">
        <v>30.975000000000001</v>
      </c>
      <c r="AW46">
        <v>0</v>
      </c>
      <c r="AX46">
        <v>8.7680000000000007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2716.4274829999995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58.4268</v>
      </c>
      <c r="H47">
        <v>0</v>
      </c>
      <c r="I47">
        <v>0</v>
      </c>
      <c r="J47">
        <v>48.223999999999997</v>
      </c>
      <c r="K47">
        <v>682.82912699999997</v>
      </c>
      <c r="L47">
        <v>653.15250000000003</v>
      </c>
      <c r="M47">
        <v>92</v>
      </c>
      <c r="N47">
        <v>59.0625</v>
      </c>
      <c r="O47">
        <v>123.66562500000001</v>
      </c>
      <c r="P47">
        <v>111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19.876999999999999</v>
      </c>
      <c r="W47">
        <v>31.8675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21.466799999999999</v>
      </c>
      <c r="AH47">
        <v>0</v>
      </c>
      <c r="AI47">
        <v>0</v>
      </c>
      <c r="AJ47">
        <v>0</v>
      </c>
      <c r="AK47">
        <v>54.693899999999999</v>
      </c>
      <c r="AL47">
        <v>1.7430000000000001</v>
      </c>
      <c r="AM47">
        <v>0</v>
      </c>
      <c r="AN47">
        <v>0.70781000000000005</v>
      </c>
      <c r="AO47">
        <v>0</v>
      </c>
      <c r="AP47">
        <v>0.64049999999999996</v>
      </c>
      <c r="AQ47">
        <v>0</v>
      </c>
      <c r="AR47">
        <v>4.968</v>
      </c>
      <c r="AS47">
        <v>16.680479999999999</v>
      </c>
      <c r="AT47">
        <v>10.0009</v>
      </c>
      <c r="AU47">
        <v>0</v>
      </c>
      <c r="AV47">
        <v>30.975000000000001</v>
      </c>
      <c r="AW47">
        <v>0</v>
      </c>
      <c r="AX47">
        <v>8.7680000000000007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2685.6039829999995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58.4268</v>
      </c>
      <c r="H48">
        <v>0</v>
      </c>
      <c r="I48">
        <v>0</v>
      </c>
      <c r="J48">
        <v>48.223999999999997</v>
      </c>
      <c r="K48">
        <v>682.82912699999997</v>
      </c>
      <c r="L48">
        <v>653.15250000000003</v>
      </c>
      <c r="M48">
        <v>92</v>
      </c>
      <c r="N48">
        <v>59.0625</v>
      </c>
      <c r="O48">
        <v>123.66562500000001</v>
      </c>
      <c r="P48">
        <v>111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19.876999999999999</v>
      </c>
      <c r="W48">
        <v>31.8675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21.466799999999999</v>
      </c>
      <c r="AH48">
        <v>0</v>
      </c>
      <c r="AI48">
        <v>0</v>
      </c>
      <c r="AJ48">
        <v>0</v>
      </c>
      <c r="AK48">
        <v>54.693899999999999</v>
      </c>
      <c r="AL48">
        <v>1.7430000000000001</v>
      </c>
      <c r="AM48">
        <v>0</v>
      </c>
      <c r="AN48">
        <v>0.70781000000000005</v>
      </c>
      <c r="AO48">
        <v>0</v>
      </c>
      <c r="AP48">
        <v>0.64049999999999996</v>
      </c>
      <c r="AQ48">
        <v>0</v>
      </c>
      <c r="AR48">
        <v>2.6496</v>
      </c>
      <c r="AS48">
        <v>16.680479999999999</v>
      </c>
      <c r="AT48">
        <v>10.0009</v>
      </c>
      <c r="AU48">
        <v>0</v>
      </c>
      <c r="AV48">
        <v>30.975000000000001</v>
      </c>
      <c r="AW48">
        <v>0</v>
      </c>
      <c r="AX48">
        <v>43.84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2718.357583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58.4268</v>
      </c>
      <c r="H49">
        <v>0</v>
      </c>
      <c r="I49">
        <v>0</v>
      </c>
      <c r="J49">
        <v>35.072000000000003</v>
      </c>
      <c r="K49">
        <v>682.82912699999997</v>
      </c>
      <c r="L49">
        <v>653.15250000000003</v>
      </c>
      <c r="M49">
        <v>92</v>
      </c>
      <c r="N49">
        <v>59.0625</v>
      </c>
      <c r="O49">
        <v>123.66562500000001</v>
      </c>
      <c r="P49">
        <v>111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19.876999999999999</v>
      </c>
      <c r="W49">
        <v>31.8675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21.466799999999999</v>
      </c>
      <c r="AH49">
        <v>0</v>
      </c>
      <c r="AI49">
        <v>0</v>
      </c>
      <c r="AJ49">
        <v>0</v>
      </c>
      <c r="AK49">
        <v>54.693899999999999</v>
      </c>
      <c r="AL49">
        <v>1.7430000000000001</v>
      </c>
      <c r="AM49">
        <v>0</v>
      </c>
      <c r="AN49">
        <v>0.70781000000000005</v>
      </c>
      <c r="AO49">
        <v>0</v>
      </c>
      <c r="AP49">
        <v>0.64049999999999996</v>
      </c>
      <c r="AQ49">
        <v>0</v>
      </c>
      <c r="AR49">
        <v>2.6496</v>
      </c>
      <c r="AS49">
        <v>16.680479999999999</v>
      </c>
      <c r="AT49">
        <v>10.0009</v>
      </c>
      <c r="AU49">
        <v>0</v>
      </c>
      <c r="AV49">
        <v>30.975000000000001</v>
      </c>
      <c r="AW49">
        <v>0</v>
      </c>
      <c r="AX49">
        <v>43.84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2705.2055829999999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58.4268</v>
      </c>
      <c r="H50">
        <v>0</v>
      </c>
      <c r="I50">
        <v>0</v>
      </c>
      <c r="J50">
        <v>48.223999999999997</v>
      </c>
      <c r="K50">
        <v>682.82912699999997</v>
      </c>
      <c r="L50">
        <v>653.15250000000003</v>
      </c>
      <c r="M50">
        <v>92</v>
      </c>
      <c r="N50">
        <v>59.0625</v>
      </c>
      <c r="O50">
        <v>123.66562500000001</v>
      </c>
      <c r="P50">
        <v>111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19.876999999999999</v>
      </c>
      <c r="W50">
        <v>31.8675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21.466799999999999</v>
      </c>
      <c r="AH50">
        <v>0</v>
      </c>
      <c r="AI50">
        <v>0</v>
      </c>
      <c r="AJ50">
        <v>0</v>
      </c>
      <c r="AK50">
        <v>54.693899999999999</v>
      </c>
      <c r="AL50">
        <v>1.7430000000000001</v>
      </c>
      <c r="AM50">
        <v>0</v>
      </c>
      <c r="AN50">
        <v>0.70781000000000005</v>
      </c>
      <c r="AO50">
        <v>0</v>
      </c>
      <c r="AP50">
        <v>0.89670000000000005</v>
      </c>
      <c r="AQ50">
        <v>0</v>
      </c>
      <c r="AR50">
        <v>2.6496</v>
      </c>
      <c r="AS50">
        <v>16.680479999999999</v>
      </c>
      <c r="AT50">
        <v>10.0009</v>
      </c>
      <c r="AU50">
        <v>0</v>
      </c>
      <c r="AV50">
        <v>30.975000000000001</v>
      </c>
      <c r="AW50">
        <v>0</v>
      </c>
      <c r="AX50">
        <v>43.84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2718.6137829999998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58.4268</v>
      </c>
      <c r="H51">
        <v>0</v>
      </c>
      <c r="I51">
        <v>0</v>
      </c>
      <c r="J51">
        <v>48.223999999999997</v>
      </c>
      <c r="K51">
        <v>682.82912699999997</v>
      </c>
      <c r="L51">
        <v>653.15250000000003</v>
      </c>
      <c r="M51">
        <v>92</v>
      </c>
      <c r="N51">
        <v>59.0625</v>
      </c>
      <c r="O51">
        <v>123.66562500000001</v>
      </c>
      <c r="P51">
        <v>111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19.876999999999999</v>
      </c>
      <c r="W51">
        <v>31.8675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21.466799999999999</v>
      </c>
      <c r="AH51">
        <v>0</v>
      </c>
      <c r="AI51">
        <v>0</v>
      </c>
      <c r="AJ51">
        <v>0</v>
      </c>
      <c r="AK51">
        <v>54.693899999999999</v>
      </c>
      <c r="AL51">
        <v>1.7430000000000001</v>
      </c>
      <c r="AM51">
        <v>0</v>
      </c>
      <c r="AN51">
        <v>0.70781000000000005</v>
      </c>
      <c r="AO51">
        <v>0</v>
      </c>
      <c r="AP51">
        <v>0.89670000000000005</v>
      </c>
      <c r="AQ51">
        <v>0</v>
      </c>
      <c r="AR51">
        <v>2.6496</v>
      </c>
      <c r="AS51">
        <v>16.680479999999999</v>
      </c>
      <c r="AT51">
        <v>10.0009</v>
      </c>
      <c r="AU51">
        <v>0</v>
      </c>
      <c r="AV51">
        <v>30.975000000000001</v>
      </c>
      <c r="AW51">
        <v>0</v>
      </c>
      <c r="AX51">
        <v>43.84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2718.6137829999998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58.4268</v>
      </c>
      <c r="H52">
        <v>0</v>
      </c>
      <c r="I52">
        <v>0</v>
      </c>
      <c r="J52">
        <v>48.223999999999997</v>
      </c>
      <c r="K52">
        <v>682.82912699999997</v>
      </c>
      <c r="L52">
        <v>653.15250000000003</v>
      </c>
      <c r="M52">
        <v>92</v>
      </c>
      <c r="N52">
        <v>59.0625</v>
      </c>
      <c r="O52">
        <v>123.66562500000001</v>
      </c>
      <c r="P52">
        <v>111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19.876999999999999</v>
      </c>
      <c r="W52">
        <v>31.8675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21.466799999999999</v>
      </c>
      <c r="AH52">
        <v>0</v>
      </c>
      <c r="AI52">
        <v>0</v>
      </c>
      <c r="AJ52">
        <v>0</v>
      </c>
      <c r="AK52">
        <v>54.693899999999999</v>
      </c>
      <c r="AL52">
        <v>1.7430000000000001</v>
      </c>
      <c r="AM52">
        <v>0</v>
      </c>
      <c r="AN52">
        <v>0.70781000000000005</v>
      </c>
      <c r="AO52">
        <v>0</v>
      </c>
      <c r="AP52">
        <v>0.89670000000000005</v>
      </c>
      <c r="AQ52">
        <v>0</v>
      </c>
      <c r="AR52">
        <v>2.6496</v>
      </c>
      <c r="AS52">
        <v>4.7081999999999997</v>
      </c>
      <c r="AT52">
        <v>10.0009</v>
      </c>
      <c r="AU52">
        <v>0</v>
      </c>
      <c r="AV52">
        <v>30.975000000000001</v>
      </c>
      <c r="AW52">
        <v>0</v>
      </c>
      <c r="AX52">
        <v>43.84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2706.6415029999998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58.4268</v>
      </c>
      <c r="H53">
        <v>0</v>
      </c>
      <c r="I53">
        <v>0</v>
      </c>
      <c r="J53">
        <v>48.223999999999997</v>
      </c>
      <c r="K53">
        <v>682.82912699999997</v>
      </c>
      <c r="L53">
        <v>653.15250000000003</v>
      </c>
      <c r="M53">
        <v>92</v>
      </c>
      <c r="N53">
        <v>59.0625</v>
      </c>
      <c r="O53">
        <v>123.66562500000001</v>
      </c>
      <c r="P53">
        <v>111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19.876999999999999</v>
      </c>
      <c r="W53">
        <v>31.8675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21.466799999999999</v>
      </c>
      <c r="AH53">
        <v>0</v>
      </c>
      <c r="AI53">
        <v>0</v>
      </c>
      <c r="AJ53">
        <v>0</v>
      </c>
      <c r="AK53">
        <v>54.693899999999999</v>
      </c>
      <c r="AL53">
        <v>1.7430000000000001</v>
      </c>
      <c r="AM53">
        <v>0</v>
      </c>
      <c r="AN53">
        <v>0.70781000000000005</v>
      </c>
      <c r="AO53">
        <v>0</v>
      </c>
      <c r="AP53">
        <v>0.89670000000000005</v>
      </c>
      <c r="AQ53">
        <v>0</v>
      </c>
      <c r="AR53">
        <v>2.6496</v>
      </c>
      <c r="AS53">
        <v>4.7081999999999997</v>
      </c>
      <c r="AT53">
        <v>10.0009</v>
      </c>
      <c r="AU53">
        <v>0</v>
      </c>
      <c r="AV53">
        <v>30.975000000000001</v>
      </c>
      <c r="AW53">
        <v>0</v>
      </c>
      <c r="AX53">
        <v>43.84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2706.6415029999998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58.4268</v>
      </c>
      <c r="H54">
        <v>0</v>
      </c>
      <c r="I54">
        <v>0</v>
      </c>
      <c r="J54">
        <v>48.223999999999997</v>
      </c>
      <c r="K54">
        <v>683.12912700000004</v>
      </c>
      <c r="L54">
        <v>653.15250000000003</v>
      </c>
      <c r="M54">
        <v>92</v>
      </c>
      <c r="N54">
        <v>59.0625</v>
      </c>
      <c r="O54">
        <v>123.66562500000001</v>
      </c>
      <c r="P54">
        <v>111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19.876999999999999</v>
      </c>
      <c r="W54">
        <v>31.8675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21.466799999999999</v>
      </c>
      <c r="AH54">
        <v>0</v>
      </c>
      <c r="AI54">
        <v>0</v>
      </c>
      <c r="AJ54">
        <v>0</v>
      </c>
      <c r="AK54">
        <v>54.693899999999999</v>
      </c>
      <c r="AL54">
        <v>1.7430000000000001</v>
      </c>
      <c r="AM54">
        <v>0</v>
      </c>
      <c r="AN54">
        <v>0.70781000000000005</v>
      </c>
      <c r="AO54">
        <v>0</v>
      </c>
      <c r="AP54">
        <v>0.64049999999999996</v>
      </c>
      <c r="AQ54">
        <v>0</v>
      </c>
      <c r="AR54">
        <v>2.6496</v>
      </c>
      <c r="AS54">
        <v>4.7081999999999997</v>
      </c>
      <c r="AT54">
        <v>10.0009</v>
      </c>
      <c r="AU54">
        <v>0</v>
      </c>
      <c r="AV54">
        <v>30.975000000000001</v>
      </c>
      <c r="AW54">
        <v>0</v>
      </c>
      <c r="AX54">
        <v>43.84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2706.6853030000002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58.4268</v>
      </c>
      <c r="H55">
        <v>0</v>
      </c>
      <c r="I55">
        <v>0</v>
      </c>
      <c r="J55">
        <v>48.223999999999997</v>
      </c>
      <c r="K55">
        <v>683.12912700000004</v>
      </c>
      <c r="L55">
        <v>653.15250000000003</v>
      </c>
      <c r="M55">
        <v>92</v>
      </c>
      <c r="N55">
        <v>59.0625</v>
      </c>
      <c r="O55">
        <v>123.66562500000001</v>
      </c>
      <c r="P55">
        <v>111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19.876999999999999</v>
      </c>
      <c r="W55">
        <v>31.8675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21.466799999999999</v>
      </c>
      <c r="AH55">
        <v>0</v>
      </c>
      <c r="AI55">
        <v>0</v>
      </c>
      <c r="AJ55">
        <v>0</v>
      </c>
      <c r="AK55">
        <v>54.693899999999999</v>
      </c>
      <c r="AL55">
        <v>1.7430000000000001</v>
      </c>
      <c r="AM55">
        <v>0</v>
      </c>
      <c r="AN55">
        <v>0.70781000000000005</v>
      </c>
      <c r="AO55">
        <v>0</v>
      </c>
      <c r="AP55">
        <v>0.64049999999999996</v>
      </c>
      <c r="AQ55">
        <v>0</v>
      </c>
      <c r="AR55">
        <v>2.6496</v>
      </c>
      <c r="AS55">
        <v>4.7081999999999997</v>
      </c>
      <c r="AT55">
        <v>10.0009</v>
      </c>
      <c r="AU55">
        <v>0</v>
      </c>
      <c r="AV55">
        <v>30.975000000000001</v>
      </c>
      <c r="AW55">
        <v>0</v>
      </c>
      <c r="AX55">
        <v>43.84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2706.6853030000002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58.4268</v>
      </c>
      <c r="H56">
        <v>0</v>
      </c>
      <c r="I56">
        <v>0</v>
      </c>
      <c r="J56">
        <v>48.223999999999997</v>
      </c>
      <c r="K56">
        <v>683.12912700000004</v>
      </c>
      <c r="L56">
        <v>653.15250000000003</v>
      </c>
      <c r="M56">
        <v>92</v>
      </c>
      <c r="N56">
        <v>59.0625</v>
      </c>
      <c r="O56">
        <v>123.66562500000001</v>
      </c>
      <c r="P56">
        <v>111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19.876999999999999</v>
      </c>
      <c r="W56">
        <v>31.8675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21.466799999999999</v>
      </c>
      <c r="AH56">
        <v>0</v>
      </c>
      <c r="AI56">
        <v>0</v>
      </c>
      <c r="AJ56">
        <v>0</v>
      </c>
      <c r="AK56">
        <v>54.693899999999999</v>
      </c>
      <c r="AL56">
        <v>1.7430000000000001</v>
      </c>
      <c r="AM56">
        <v>0</v>
      </c>
      <c r="AN56">
        <v>0.70781000000000005</v>
      </c>
      <c r="AO56">
        <v>0</v>
      </c>
      <c r="AP56">
        <v>0.64049999999999996</v>
      </c>
      <c r="AQ56">
        <v>0</v>
      </c>
      <c r="AR56">
        <v>2.6496</v>
      </c>
      <c r="AS56">
        <v>4.7081999999999997</v>
      </c>
      <c r="AT56">
        <v>10.0009</v>
      </c>
      <c r="AU56">
        <v>0</v>
      </c>
      <c r="AV56">
        <v>30.975000000000001</v>
      </c>
      <c r="AW56">
        <v>0</v>
      </c>
      <c r="AX56">
        <v>43.84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2706.6853030000002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58.4268</v>
      </c>
      <c r="H57">
        <v>0</v>
      </c>
      <c r="I57">
        <v>0</v>
      </c>
      <c r="J57">
        <v>48.223999999999997</v>
      </c>
      <c r="K57">
        <v>683.12912700000004</v>
      </c>
      <c r="L57">
        <v>653.15250000000003</v>
      </c>
      <c r="M57">
        <v>92</v>
      </c>
      <c r="N57">
        <v>59.0625</v>
      </c>
      <c r="O57">
        <v>123.66562500000001</v>
      </c>
      <c r="P57">
        <v>111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19.876999999999999</v>
      </c>
      <c r="W57">
        <v>31.8675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21.466799999999999</v>
      </c>
      <c r="AH57">
        <v>0</v>
      </c>
      <c r="AI57">
        <v>0</v>
      </c>
      <c r="AJ57">
        <v>0</v>
      </c>
      <c r="AK57">
        <v>54.693899999999999</v>
      </c>
      <c r="AL57">
        <v>1.7430000000000001</v>
      </c>
      <c r="AM57">
        <v>0</v>
      </c>
      <c r="AN57">
        <v>0.70781000000000005</v>
      </c>
      <c r="AO57">
        <v>0</v>
      </c>
      <c r="AP57">
        <v>7.0454999999999997</v>
      </c>
      <c r="AQ57">
        <v>0</v>
      </c>
      <c r="AR57">
        <v>2.6496</v>
      </c>
      <c r="AS57">
        <v>4.7081999999999997</v>
      </c>
      <c r="AT57">
        <v>10.0009</v>
      </c>
      <c r="AU57">
        <v>0</v>
      </c>
      <c r="AV57">
        <v>30.975000000000001</v>
      </c>
      <c r="AW57">
        <v>0</v>
      </c>
      <c r="AX57">
        <v>43.84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2713.0903030000004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58.4268</v>
      </c>
      <c r="H58">
        <v>0</v>
      </c>
      <c r="I58">
        <v>0</v>
      </c>
      <c r="J58">
        <v>48.223999999999997</v>
      </c>
      <c r="K58">
        <v>683.12912700000004</v>
      </c>
      <c r="L58">
        <v>653.15250000000003</v>
      </c>
      <c r="M58">
        <v>92</v>
      </c>
      <c r="N58">
        <v>59.0625</v>
      </c>
      <c r="O58">
        <v>123.66562500000001</v>
      </c>
      <c r="P58">
        <v>111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19.876999999999999</v>
      </c>
      <c r="W58">
        <v>31.8675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21.466799999999999</v>
      </c>
      <c r="AH58">
        <v>0</v>
      </c>
      <c r="AI58">
        <v>0</v>
      </c>
      <c r="AJ58">
        <v>0</v>
      </c>
      <c r="AK58">
        <v>54.693899999999999</v>
      </c>
      <c r="AL58">
        <v>1.7430000000000001</v>
      </c>
      <c r="AM58">
        <v>0</v>
      </c>
      <c r="AN58">
        <v>0.70781000000000005</v>
      </c>
      <c r="AO58">
        <v>0</v>
      </c>
      <c r="AP58">
        <v>7.0454999999999997</v>
      </c>
      <c r="AQ58">
        <v>0</v>
      </c>
      <c r="AR58">
        <v>2.6496</v>
      </c>
      <c r="AS58">
        <v>4.7081999999999997</v>
      </c>
      <c r="AT58">
        <v>10.0009</v>
      </c>
      <c r="AU58">
        <v>0</v>
      </c>
      <c r="AV58">
        <v>30.975000000000001</v>
      </c>
      <c r="AW58">
        <v>0</v>
      </c>
      <c r="AX58">
        <v>43.84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2713.0903030000004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58.4268</v>
      </c>
      <c r="H59">
        <v>0</v>
      </c>
      <c r="I59">
        <v>0</v>
      </c>
      <c r="J59">
        <v>48.223999999999997</v>
      </c>
      <c r="K59">
        <v>683.12912700000004</v>
      </c>
      <c r="L59">
        <v>653.15250000000003</v>
      </c>
      <c r="M59">
        <v>92</v>
      </c>
      <c r="N59">
        <v>59.0625</v>
      </c>
      <c r="O59">
        <v>123.66562500000001</v>
      </c>
      <c r="P59">
        <v>111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19.876999999999999</v>
      </c>
      <c r="W59">
        <v>31.8675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21.466799999999999</v>
      </c>
      <c r="AH59">
        <v>0</v>
      </c>
      <c r="AI59">
        <v>0</v>
      </c>
      <c r="AJ59">
        <v>0</v>
      </c>
      <c r="AK59">
        <v>54.693899999999999</v>
      </c>
      <c r="AL59">
        <v>1.7430000000000001</v>
      </c>
      <c r="AM59">
        <v>0</v>
      </c>
      <c r="AN59">
        <v>0.70781000000000005</v>
      </c>
      <c r="AO59">
        <v>0</v>
      </c>
      <c r="AP59">
        <v>7.0454999999999997</v>
      </c>
      <c r="AQ59">
        <v>0</v>
      </c>
      <c r="AR59">
        <v>2.6496</v>
      </c>
      <c r="AS59">
        <v>4.7081999999999997</v>
      </c>
      <c r="AT59">
        <v>10.0009</v>
      </c>
      <c r="AU59">
        <v>0</v>
      </c>
      <c r="AV59">
        <v>30.975000000000001</v>
      </c>
      <c r="AW59">
        <v>0</v>
      </c>
      <c r="AX59">
        <v>43.84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2713.0903030000004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58.4268</v>
      </c>
      <c r="H60">
        <v>0</v>
      </c>
      <c r="I60">
        <v>0</v>
      </c>
      <c r="J60">
        <v>48.223999999999997</v>
      </c>
      <c r="K60">
        <v>683.12912700000004</v>
      </c>
      <c r="L60">
        <v>653.15250000000003</v>
      </c>
      <c r="M60">
        <v>92</v>
      </c>
      <c r="N60">
        <v>59.0625</v>
      </c>
      <c r="O60">
        <v>123.66562500000001</v>
      </c>
      <c r="P60">
        <v>111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19.876999999999999</v>
      </c>
      <c r="W60">
        <v>31.8675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21.466799999999999</v>
      </c>
      <c r="AH60">
        <v>0</v>
      </c>
      <c r="AI60">
        <v>0</v>
      </c>
      <c r="AJ60">
        <v>0</v>
      </c>
      <c r="AK60">
        <v>54.693899999999999</v>
      </c>
      <c r="AL60">
        <v>1.7430000000000001</v>
      </c>
      <c r="AM60">
        <v>0</v>
      </c>
      <c r="AN60">
        <v>0.70781000000000005</v>
      </c>
      <c r="AO60">
        <v>0</v>
      </c>
      <c r="AP60">
        <v>7.0454999999999997</v>
      </c>
      <c r="AQ60">
        <v>0</v>
      </c>
      <c r="AR60">
        <v>2.6496</v>
      </c>
      <c r="AS60">
        <v>4.7081999999999997</v>
      </c>
      <c r="AT60">
        <v>10.0009</v>
      </c>
      <c r="AU60">
        <v>0</v>
      </c>
      <c r="AV60">
        <v>30.975000000000001</v>
      </c>
      <c r="AW60">
        <v>0</v>
      </c>
      <c r="AX60">
        <v>43.84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2713.0903030000004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58.4268</v>
      </c>
      <c r="H61">
        <v>0</v>
      </c>
      <c r="I61">
        <v>0</v>
      </c>
      <c r="J61">
        <v>48.223999999999997</v>
      </c>
      <c r="K61">
        <v>683.12912700000004</v>
      </c>
      <c r="L61">
        <v>653.15250000000003</v>
      </c>
      <c r="M61">
        <v>92</v>
      </c>
      <c r="N61">
        <v>59.0625</v>
      </c>
      <c r="O61">
        <v>123.66562500000001</v>
      </c>
      <c r="P61">
        <v>111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19.876999999999999</v>
      </c>
      <c r="W61">
        <v>31.8675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21.466799999999999</v>
      </c>
      <c r="AH61">
        <v>0</v>
      </c>
      <c r="AI61">
        <v>0</v>
      </c>
      <c r="AJ61">
        <v>0</v>
      </c>
      <c r="AK61">
        <v>54.693899999999999</v>
      </c>
      <c r="AL61">
        <v>1.7430000000000001</v>
      </c>
      <c r="AM61">
        <v>0</v>
      </c>
      <c r="AN61">
        <v>0.70781000000000005</v>
      </c>
      <c r="AO61">
        <v>0</v>
      </c>
      <c r="AP61">
        <v>0.64049999999999996</v>
      </c>
      <c r="AQ61">
        <v>0</v>
      </c>
      <c r="AR61">
        <v>2.6496</v>
      </c>
      <c r="AS61">
        <v>4.7081999999999997</v>
      </c>
      <c r="AT61">
        <v>10.0009</v>
      </c>
      <c r="AU61">
        <v>0</v>
      </c>
      <c r="AV61">
        <v>30.975000000000001</v>
      </c>
      <c r="AW61">
        <v>0</v>
      </c>
      <c r="AX61">
        <v>43.84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2706.6853030000002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58.4268</v>
      </c>
      <c r="H62">
        <v>0</v>
      </c>
      <c r="I62">
        <v>0</v>
      </c>
      <c r="J62">
        <v>48.223999999999997</v>
      </c>
      <c r="K62">
        <v>683.12912700000004</v>
      </c>
      <c r="L62">
        <v>653.15250000000003</v>
      </c>
      <c r="M62">
        <v>92</v>
      </c>
      <c r="N62">
        <v>59.0625</v>
      </c>
      <c r="O62">
        <v>123.66562500000001</v>
      </c>
      <c r="P62">
        <v>111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19.876999999999999</v>
      </c>
      <c r="W62">
        <v>31.8675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21.466799999999999</v>
      </c>
      <c r="AH62">
        <v>0</v>
      </c>
      <c r="AI62">
        <v>0</v>
      </c>
      <c r="AJ62">
        <v>0</v>
      </c>
      <c r="AK62">
        <v>54.693899999999999</v>
      </c>
      <c r="AL62">
        <v>1.7430000000000001</v>
      </c>
      <c r="AM62">
        <v>0</v>
      </c>
      <c r="AN62">
        <v>0.70781000000000005</v>
      </c>
      <c r="AO62">
        <v>0</v>
      </c>
      <c r="AP62">
        <v>0.64049999999999996</v>
      </c>
      <c r="AQ62">
        <v>0</v>
      </c>
      <c r="AR62">
        <v>2.6496</v>
      </c>
      <c r="AS62">
        <v>4.7081999999999997</v>
      </c>
      <c r="AT62">
        <v>10.0009</v>
      </c>
      <c r="AU62">
        <v>0</v>
      </c>
      <c r="AV62">
        <v>30.975000000000001</v>
      </c>
      <c r="AW62">
        <v>0</v>
      </c>
      <c r="AX62">
        <v>43.84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2706.6853030000002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58.4268</v>
      </c>
      <c r="H63">
        <v>0</v>
      </c>
      <c r="I63">
        <v>0</v>
      </c>
      <c r="J63">
        <v>60.28</v>
      </c>
      <c r="K63">
        <v>683.12912700000004</v>
      </c>
      <c r="L63">
        <v>653.15250000000003</v>
      </c>
      <c r="M63">
        <v>92</v>
      </c>
      <c r="N63">
        <v>59.0625</v>
      </c>
      <c r="O63">
        <v>123.66562500000001</v>
      </c>
      <c r="P63">
        <v>111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19.876999999999999</v>
      </c>
      <c r="W63">
        <v>31.8675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21.466799999999999</v>
      </c>
      <c r="AH63">
        <v>0</v>
      </c>
      <c r="AI63">
        <v>0</v>
      </c>
      <c r="AJ63">
        <v>0</v>
      </c>
      <c r="AK63">
        <v>54.693899999999999</v>
      </c>
      <c r="AL63">
        <v>1.7430000000000001</v>
      </c>
      <c r="AM63">
        <v>0</v>
      </c>
      <c r="AN63">
        <v>0.70781000000000005</v>
      </c>
      <c r="AO63">
        <v>0</v>
      </c>
      <c r="AP63">
        <v>0.51239999999999997</v>
      </c>
      <c r="AQ63">
        <v>0</v>
      </c>
      <c r="AR63">
        <v>2.6496</v>
      </c>
      <c r="AS63">
        <v>4.7081999999999997</v>
      </c>
      <c r="AT63">
        <v>10.0009</v>
      </c>
      <c r="AU63">
        <v>0</v>
      </c>
      <c r="AV63">
        <v>30.975000000000001</v>
      </c>
      <c r="AW63">
        <v>0</v>
      </c>
      <c r="AX63">
        <v>10.96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2685.7332030000007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58.4268</v>
      </c>
      <c r="H64">
        <v>0</v>
      </c>
      <c r="I64">
        <v>0</v>
      </c>
      <c r="J64">
        <v>60.28</v>
      </c>
      <c r="K64">
        <v>683.12912700000004</v>
      </c>
      <c r="L64">
        <v>653.15250000000003</v>
      </c>
      <c r="M64">
        <v>92</v>
      </c>
      <c r="N64">
        <v>59.0625</v>
      </c>
      <c r="O64">
        <v>123.66562500000001</v>
      </c>
      <c r="P64">
        <v>111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19.876999999999999</v>
      </c>
      <c r="W64">
        <v>31.8675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21.466799999999999</v>
      </c>
      <c r="AH64">
        <v>0</v>
      </c>
      <c r="AI64">
        <v>0</v>
      </c>
      <c r="AJ64">
        <v>0</v>
      </c>
      <c r="AK64">
        <v>54.693899999999999</v>
      </c>
      <c r="AL64">
        <v>1.7430000000000001</v>
      </c>
      <c r="AM64">
        <v>0</v>
      </c>
      <c r="AN64">
        <v>0.70781000000000005</v>
      </c>
      <c r="AO64">
        <v>0</v>
      </c>
      <c r="AP64">
        <v>0.51239999999999997</v>
      </c>
      <c r="AQ64">
        <v>0</v>
      </c>
      <c r="AR64">
        <v>2.6496</v>
      </c>
      <c r="AS64">
        <v>4.7081999999999997</v>
      </c>
      <c r="AT64">
        <v>10.0009</v>
      </c>
      <c r="AU64">
        <v>0</v>
      </c>
      <c r="AV64">
        <v>30.975000000000001</v>
      </c>
      <c r="AW64">
        <v>0</v>
      </c>
      <c r="AX64">
        <v>10.96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2685.7332030000007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58.4268</v>
      </c>
      <c r="H65">
        <v>0</v>
      </c>
      <c r="I65">
        <v>0</v>
      </c>
      <c r="J65">
        <v>60.28</v>
      </c>
      <c r="K65">
        <v>683.12912700000004</v>
      </c>
      <c r="L65">
        <v>653.15250000000003</v>
      </c>
      <c r="M65">
        <v>92</v>
      </c>
      <c r="N65">
        <v>59.0625</v>
      </c>
      <c r="O65">
        <v>123.66562500000001</v>
      </c>
      <c r="P65">
        <v>111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19.876999999999999</v>
      </c>
      <c r="W65">
        <v>31.8675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21.466799999999999</v>
      </c>
      <c r="AH65">
        <v>0</v>
      </c>
      <c r="AI65">
        <v>0</v>
      </c>
      <c r="AJ65">
        <v>0</v>
      </c>
      <c r="AK65">
        <v>54.693899999999999</v>
      </c>
      <c r="AL65">
        <v>1.7430000000000001</v>
      </c>
      <c r="AM65">
        <v>0</v>
      </c>
      <c r="AN65">
        <v>0.70781000000000005</v>
      </c>
      <c r="AO65">
        <v>0</v>
      </c>
      <c r="AP65">
        <v>0.51239999999999997</v>
      </c>
      <c r="AQ65">
        <v>15.561</v>
      </c>
      <c r="AR65">
        <v>2.6496</v>
      </c>
      <c r="AS65">
        <v>4.7081999999999997</v>
      </c>
      <c r="AT65">
        <v>10.0009</v>
      </c>
      <c r="AU65">
        <v>0</v>
      </c>
      <c r="AV65">
        <v>30.975000000000001</v>
      </c>
      <c r="AW65">
        <v>0</v>
      </c>
      <c r="AX65">
        <v>10.96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2701.2942030000008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60.598799999999997</v>
      </c>
      <c r="H66">
        <v>0</v>
      </c>
      <c r="I66">
        <v>0</v>
      </c>
      <c r="J66">
        <v>60.28</v>
      </c>
      <c r="K66">
        <v>683.12912700000004</v>
      </c>
      <c r="L66">
        <v>653.15250000000003</v>
      </c>
      <c r="M66">
        <v>92</v>
      </c>
      <c r="N66">
        <v>59.0625</v>
      </c>
      <c r="O66">
        <v>123.66562500000001</v>
      </c>
      <c r="P66">
        <v>111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19.876999999999999</v>
      </c>
      <c r="W66">
        <v>31.8675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21.466799999999999</v>
      </c>
      <c r="AH66">
        <v>0</v>
      </c>
      <c r="AI66">
        <v>0</v>
      </c>
      <c r="AJ66">
        <v>0</v>
      </c>
      <c r="AK66">
        <v>54.693899999999999</v>
      </c>
      <c r="AL66">
        <v>1.7430000000000001</v>
      </c>
      <c r="AM66">
        <v>0</v>
      </c>
      <c r="AN66">
        <v>0.70781000000000005</v>
      </c>
      <c r="AO66">
        <v>0</v>
      </c>
      <c r="AP66">
        <v>0.51239999999999997</v>
      </c>
      <c r="AQ66">
        <v>31.122</v>
      </c>
      <c r="AR66">
        <v>2.6496</v>
      </c>
      <c r="AS66">
        <v>4.7081999999999997</v>
      </c>
      <c r="AT66">
        <v>10.0009</v>
      </c>
      <c r="AU66">
        <v>0</v>
      </c>
      <c r="AV66">
        <v>30.975000000000001</v>
      </c>
      <c r="AW66">
        <v>0</v>
      </c>
      <c r="AX66">
        <v>10.96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2719.0272030000001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58.4268</v>
      </c>
      <c r="H67">
        <v>0</v>
      </c>
      <c r="I67">
        <v>0</v>
      </c>
      <c r="J67">
        <v>60.28</v>
      </c>
      <c r="K67">
        <v>683.12912700000004</v>
      </c>
      <c r="L67">
        <v>653.15250000000003</v>
      </c>
      <c r="M67">
        <v>92</v>
      </c>
      <c r="N67">
        <v>59.0625</v>
      </c>
      <c r="O67">
        <v>123.66562500000001</v>
      </c>
      <c r="P67">
        <v>111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31.8675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21.466799999999999</v>
      </c>
      <c r="AH67">
        <v>0</v>
      </c>
      <c r="AI67">
        <v>0</v>
      </c>
      <c r="AJ67">
        <v>0</v>
      </c>
      <c r="AK67">
        <v>54.693899999999999</v>
      </c>
      <c r="AL67">
        <v>1.7430000000000001</v>
      </c>
      <c r="AM67">
        <v>0</v>
      </c>
      <c r="AN67">
        <v>0.70781000000000005</v>
      </c>
      <c r="AO67">
        <v>0</v>
      </c>
      <c r="AP67">
        <v>0.51239999999999997</v>
      </c>
      <c r="AQ67">
        <v>31.122</v>
      </c>
      <c r="AR67">
        <v>26.495999999999999</v>
      </c>
      <c r="AS67">
        <v>4.7081999999999997</v>
      </c>
      <c r="AT67">
        <v>10.0009</v>
      </c>
      <c r="AU67">
        <v>0</v>
      </c>
      <c r="AV67">
        <v>30.975000000000001</v>
      </c>
      <c r="AW67">
        <v>0</v>
      </c>
      <c r="AX67">
        <v>10.96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2741.5564530000006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58.4268</v>
      </c>
      <c r="H68">
        <v>0</v>
      </c>
      <c r="I68">
        <v>0</v>
      </c>
      <c r="J68">
        <v>60.28</v>
      </c>
      <c r="K68">
        <v>682.82912699999997</v>
      </c>
      <c r="L68">
        <v>653.15250000000003</v>
      </c>
      <c r="M68">
        <v>92</v>
      </c>
      <c r="N68">
        <v>59.0625</v>
      </c>
      <c r="O68">
        <v>123.66562500000001</v>
      </c>
      <c r="P68">
        <v>111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31.8675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21.466799999999999</v>
      </c>
      <c r="AH68">
        <v>17.045999999999999</v>
      </c>
      <c r="AI68">
        <v>0</v>
      </c>
      <c r="AJ68">
        <v>0</v>
      </c>
      <c r="AK68">
        <v>54.693899999999999</v>
      </c>
      <c r="AL68">
        <v>1.7430000000000001</v>
      </c>
      <c r="AM68">
        <v>0</v>
      </c>
      <c r="AN68">
        <v>0.70781000000000005</v>
      </c>
      <c r="AO68">
        <v>0</v>
      </c>
      <c r="AP68">
        <v>0</v>
      </c>
      <c r="AQ68">
        <v>31.122</v>
      </c>
      <c r="AR68">
        <v>26.495999999999999</v>
      </c>
      <c r="AS68">
        <v>4.7081999999999997</v>
      </c>
      <c r="AT68">
        <v>10.0009</v>
      </c>
      <c r="AU68">
        <v>0</v>
      </c>
      <c r="AV68">
        <v>30.975000000000001</v>
      </c>
      <c r="AW68">
        <v>0</v>
      </c>
      <c r="AX68">
        <v>10.96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2757.7900530000002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58.4268</v>
      </c>
      <c r="H69">
        <v>0</v>
      </c>
      <c r="I69">
        <v>0</v>
      </c>
      <c r="J69">
        <v>60.28</v>
      </c>
      <c r="K69">
        <v>682.82912699999997</v>
      </c>
      <c r="L69">
        <v>653.15250000000003</v>
      </c>
      <c r="M69">
        <v>92</v>
      </c>
      <c r="N69">
        <v>59.0625</v>
      </c>
      <c r="O69">
        <v>123.66562500000001</v>
      </c>
      <c r="P69">
        <v>111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31.8675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8.8740000000000006</v>
      </c>
      <c r="AG69">
        <v>21.466799999999999</v>
      </c>
      <c r="AH69">
        <v>17.045999999999999</v>
      </c>
      <c r="AI69">
        <v>0</v>
      </c>
      <c r="AJ69">
        <v>0</v>
      </c>
      <c r="AK69">
        <v>54.693899999999999</v>
      </c>
      <c r="AL69">
        <v>1.7430000000000001</v>
      </c>
      <c r="AM69">
        <v>0</v>
      </c>
      <c r="AN69">
        <v>0.70781000000000005</v>
      </c>
      <c r="AO69">
        <v>0</v>
      </c>
      <c r="AP69">
        <v>0</v>
      </c>
      <c r="AQ69">
        <v>46.683</v>
      </c>
      <c r="AR69">
        <v>4.4160000000000004</v>
      </c>
      <c r="AS69">
        <v>4.7081999999999997</v>
      </c>
      <c r="AT69">
        <v>10.0009</v>
      </c>
      <c r="AU69">
        <v>0</v>
      </c>
      <c r="AV69">
        <v>30.975000000000001</v>
      </c>
      <c r="AW69">
        <v>0</v>
      </c>
      <c r="AX69">
        <v>10.96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2751.2710530000004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58.4268</v>
      </c>
      <c r="H70">
        <v>0</v>
      </c>
      <c r="I70">
        <v>0</v>
      </c>
      <c r="J70">
        <v>60.28</v>
      </c>
      <c r="K70">
        <v>682.82912699999997</v>
      </c>
      <c r="L70">
        <v>653.15250000000003</v>
      </c>
      <c r="M70">
        <v>92</v>
      </c>
      <c r="N70">
        <v>59.0625</v>
      </c>
      <c r="O70">
        <v>123.66562500000001</v>
      </c>
      <c r="P70">
        <v>111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31.8675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8.8740000000000006</v>
      </c>
      <c r="AG70">
        <v>21.466799999999999</v>
      </c>
      <c r="AH70">
        <v>35.985999999999997</v>
      </c>
      <c r="AI70">
        <v>0</v>
      </c>
      <c r="AJ70">
        <v>0</v>
      </c>
      <c r="AK70">
        <v>54.693899999999999</v>
      </c>
      <c r="AL70">
        <v>1.7430000000000001</v>
      </c>
      <c r="AM70">
        <v>0</v>
      </c>
      <c r="AN70">
        <v>0.70781000000000005</v>
      </c>
      <c r="AO70">
        <v>0</v>
      </c>
      <c r="AP70">
        <v>0</v>
      </c>
      <c r="AQ70">
        <v>46.683</v>
      </c>
      <c r="AR70">
        <v>2.6496</v>
      </c>
      <c r="AS70">
        <v>4.7081999999999997</v>
      </c>
      <c r="AT70">
        <v>10.0009</v>
      </c>
      <c r="AU70">
        <v>0</v>
      </c>
      <c r="AV70">
        <v>30.975000000000001</v>
      </c>
      <c r="AW70">
        <v>0</v>
      </c>
      <c r="AX70">
        <v>10.96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2768.4446530000005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58.4268</v>
      </c>
      <c r="H71">
        <v>0</v>
      </c>
      <c r="I71">
        <v>0</v>
      </c>
      <c r="J71">
        <v>60.28</v>
      </c>
      <c r="K71">
        <v>682.82912699999997</v>
      </c>
      <c r="L71">
        <v>653.15250000000003</v>
      </c>
      <c r="M71">
        <v>92</v>
      </c>
      <c r="N71">
        <v>59.0625</v>
      </c>
      <c r="O71">
        <v>123.66562500000001</v>
      </c>
      <c r="P71">
        <v>111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31.8675</v>
      </c>
      <c r="X71">
        <v>147.515625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9.1360360000000007</v>
      </c>
      <c r="AE71">
        <v>16.478852</v>
      </c>
      <c r="AF71">
        <v>8.8740000000000006</v>
      </c>
      <c r="AG71">
        <v>21.466799999999999</v>
      </c>
      <c r="AH71">
        <v>64.396000000000001</v>
      </c>
      <c r="AI71">
        <v>0</v>
      </c>
      <c r="AJ71">
        <v>0</v>
      </c>
      <c r="AK71">
        <v>54.693899999999999</v>
      </c>
      <c r="AL71">
        <v>1.7430000000000001</v>
      </c>
      <c r="AM71">
        <v>0</v>
      </c>
      <c r="AN71">
        <v>0.70781000000000005</v>
      </c>
      <c r="AO71">
        <v>0</v>
      </c>
      <c r="AP71">
        <v>0</v>
      </c>
      <c r="AQ71">
        <v>46.683</v>
      </c>
      <c r="AR71">
        <v>2.6496</v>
      </c>
      <c r="AS71">
        <v>4.7081999999999997</v>
      </c>
      <c r="AT71">
        <v>10.0009</v>
      </c>
      <c r="AU71">
        <v>0</v>
      </c>
      <c r="AV71">
        <v>30.975000000000001</v>
      </c>
      <c r="AW71">
        <v>0</v>
      </c>
      <c r="AX71">
        <v>10.96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2835.6395810000008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58.4268</v>
      </c>
      <c r="H72">
        <v>0</v>
      </c>
      <c r="I72">
        <v>0</v>
      </c>
      <c r="J72">
        <v>60.28</v>
      </c>
      <c r="K72">
        <v>682.82912699999997</v>
      </c>
      <c r="L72">
        <v>653.15250000000003</v>
      </c>
      <c r="M72">
        <v>92</v>
      </c>
      <c r="N72">
        <v>59.0625</v>
      </c>
      <c r="O72">
        <v>123.66562500000001</v>
      </c>
      <c r="P72">
        <v>111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31.8675</v>
      </c>
      <c r="X72">
        <v>147.515625</v>
      </c>
      <c r="Y72">
        <v>0</v>
      </c>
      <c r="Z72">
        <v>1.1000000000000001</v>
      </c>
      <c r="AA72">
        <v>0</v>
      </c>
      <c r="AB72">
        <v>13.17004</v>
      </c>
      <c r="AC72">
        <v>1.2734000000000001</v>
      </c>
      <c r="AD72">
        <v>18.272072000000001</v>
      </c>
      <c r="AE72">
        <v>32.957704</v>
      </c>
      <c r="AF72">
        <v>17.748000000000001</v>
      </c>
      <c r="AG72">
        <v>21.466799999999999</v>
      </c>
      <c r="AH72">
        <v>75.760000000000005</v>
      </c>
      <c r="AI72">
        <v>0</v>
      </c>
      <c r="AJ72">
        <v>0</v>
      </c>
      <c r="AK72">
        <v>54.693899999999999</v>
      </c>
      <c r="AL72">
        <v>6.9720000000000004</v>
      </c>
      <c r="AM72">
        <v>0</v>
      </c>
      <c r="AN72">
        <v>0.70781000000000005</v>
      </c>
      <c r="AO72">
        <v>0</v>
      </c>
      <c r="AP72">
        <v>0</v>
      </c>
      <c r="AQ72">
        <v>46.683</v>
      </c>
      <c r="AR72">
        <v>2.6496</v>
      </c>
      <c r="AS72">
        <v>4.7081999999999997</v>
      </c>
      <c r="AT72">
        <v>10.0009</v>
      </c>
      <c r="AU72">
        <v>0</v>
      </c>
      <c r="AV72">
        <v>30.975000000000001</v>
      </c>
      <c r="AW72">
        <v>0</v>
      </c>
      <c r="AX72">
        <v>10.96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2889.0948690000014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58.4268</v>
      </c>
      <c r="H73">
        <v>0</v>
      </c>
      <c r="I73">
        <v>0</v>
      </c>
      <c r="J73">
        <v>60.28</v>
      </c>
      <c r="K73">
        <v>682.82912699999997</v>
      </c>
      <c r="L73">
        <v>653.15250000000003</v>
      </c>
      <c r="M73">
        <v>92</v>
      </c>
      <c r="N73">
        <v>59.0625</v>
      </c>
      <c r="O73">
        <v>123.66562500000001</v>
      </c>
      <c r="P73">
        <v>111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31.8675</v>
      </c>
      <c r="X73">
        <v>147.515625</v>
      </c>
      <c r="Y73">
        <v>0</v>
      </c>
      <c r="Z73">
        <v>13.041600000000001</v>
      </c>
      <c r="AA73">
        <v>7.0309999999999997</v>
      </c>
      <c r="AB73">
        <v>26.793299999999999</v>
      </c>
      <c r="AC73">
        <v>29.062808</v>
      </c>
      <c r="AD73">
        <v>18.272072000000001</v>
      </c>
      <c r="AE73">
        <v>49.436556000000003</v>
      </c>
      <c r="AF73">
        <v>26.622</v>
      </c>
      <c r="AG73">
        <v>21.466799999999999</v>
      </c>
      <c r="AH73">
        <v>93.563599999999994</v>
      </c>
      <c r="AI73">
        <v>3.819</v>
      </c>
      <c r="AJ73">
        <v>0</v>
      </c>
      <c r="AK73">
        <v>54.693899999999999</v>
      </c>
      <c r="AL73">
        <v>55.776000000000003</v>
      </c>
      <c r="AM73">
        <v>0</v>
      </c>
      <c r="AN73">
        <v>0.70781000000000005</v>
      </c>
      <c r="AO73">
        <v>0</v>
      </c>
      <c r="AP73">
        <v>0.64049999999999996</v>
      </c>
      <c r="AQ73">
        <v>46.683</v>
      </c>
      <c r="AR73">
        <v>2.6496</v>
      </c>
      <c r="AS73">
        <v>4.7081999999999997</v>
      </c>
      <c r="AT73">
        <v>10.0009</v>
      </c>
      <c r="AU73">
        <v>0</v>
      </c>
      <c r="AV73">
        <v>31.5</v>
      </c>
      <c r="AW73">
        <v>0</v>
      </c>
      <c r="AX73">
        <v>10.96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3046.4250890000008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58.4268</v>
      </c>
      <c r="H74">
        <v>0</v>
      </c>
      <c r="I74">
        <v>0</v>
      </c>
      <c r="J74">
        <v>60.28</v>
      </c>
      <c r="K74">
        <v>682.82912699999997</v>
      </c>
      <c r="L74">
        <v>653.15250000000003</v>
      </c>
      <c r="M74">
        <v>92</v>
      </c>
      <c r="N74">
        <v>59.0625</v>
      </c>
      <c r="O74">
        <v>123.66562500000001</v>
      </c>
      <c r="P74">
        <v>111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31.8675</v>
      </c>
      <c r="X74">
        <v>147.515625</v>
      </c>
      <c r="Y74">
        <v>0</v>
      </c>
      <c r="Z74">
        <v>13.041600000000001</v>
      </c>
      <c r="AA74">
        <v>13.904</v>
      </c>
      <c r="AB74">
        <v>26.793299999999999</v>
      </c>
      <c r="AC74">
        <v>29.062808</v>
      </c>
      <c r="AD74">
        <v>27.408107999999999</v>
      </c>
      <c r="AE74">
        <v>49.436556000000003</v>
      </c>
      <c r="AF74">
        <v>26.622</v>
      </c>
      <c r="AG74">
        <v>21.466799999999999</v>
      </c>
      <c r="AH74">
        <v>116.9545</v>
      </c>
      <c r="AI74">
        <v>16.350411999999999</v>
      </c>
      <c r="AJ74">
        <v>0</v>
      </c>
      <c r="AK74">
        <v>54.693899999999999</v>
      </c>
      <c r="AL74">
        <v>55.776000000000003</v>
      </c>
      <c r="AM74">
        <v>0</v>
      </c>
      <c r="AN74">
        <v>0.70781000000000005</v>
      </c>
      <c r="AO74">
        <v>0</v>
      </c>
      <c r="AP74">
        <v>0.64049999999999996</v>
      </c>
      <c r="AQ74">
        <v>46.683</v>
      </c>
      <c r="AR74">
        <v>2.6496</v>
      </c>
      <c r="AS74">
        <v>4.7081999999999997</v>
      </c>
      <c r="AT74">
        <v>10.0009</v>
      </c>
      <c r="AU74">
        <v>0</v>
      </c>
      <c r="AV74">
        <v>31.5</v>
      </c>
      <c r="AW74">
        <v>0</v>
      </c>
      <c r="AX74">
        <v>10.96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3098.3564370000004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58.4268</v>
      </c>
      <c r="H75">
        <v>0</v>
      </c>
      <c r="I75">
        <v>0</v>
      </c>
      <c r="J75">
        <v>60.28</v>
      </c>
      <c r="K75">
        <v>682.82912699999997</v>
      </c>
      <c r="L75">
        <v>653.15250000000003</v>
      </c>
      <c r="M75">
        <v>92</v>
      </c>
      <c r="N75">
        <v>59.0625</v>
      </c>
      <c r="O75">
        <v>123.66562500000001</v>
      </c>
      <c r="P75">
        <v>111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31.8675</v>
      </c>
      <c r="X75">
        <v>147.515625</v>
      </c>
      <c r="Y75">
        <v>0</v>
      </c>
      <c r="Z75">
        <v>13.041600000000001</v>
      </c>
      <c r="AA75">
        <v>22.12</v>
      </c>
      <c r="AB75">
        <v>26.793299999999999</v>
      </c>
      <c r="AC75">
        <v>29.062808</v>
      </c>
      <c r="AD75">
        <v>27.408107999999999</v>
      </c>
      <c r="AE75">
        <v>49.436556000000003</v>
      </c>
      <c r="AF75">
        <v>26.622</v>
      </c>
      <c r="AG75">
        <v>21.466799999999999</v>
      </c>
      <c r="AH75">
        <v>140.34540000000001</v>
      </c>
      <c r="AI75">
        <v>16.350411999999999</v>
      </c>
      <c r="AJ75">
        <v>0</v>
      </c>
      <c r="AK75">
        <v>54.693899999999999</v>
      </c>
      <c r="AL75">
        <v>55.776000000000003</v>
      </c>
      <c r="AM75">
        <v>0</v>
      </c>
      <c r="AN75">
        <v>0.70781000000000005</v>
      </c>
      <c r="AO75">
        <v>0</v>
      </c>
      <c r="AP75">
        <v>0.64049999999999996</v>
      </c>
      <c r="AQ75">
        <v>46.683</v>
      </c>
      <c r="AR75">
        <v>2.6496</v>
      </c>
      <c r="AS75">
        <v>4.7081999999999997</v>
      </c>
      <c r="AT75">
        <v>10.0009</v>
      </c>
      <c r="AU75">
        <v>0</v>
      </c>
      <c r="AV75">
        <v>31.5</v>
      </c>
      <c r="AW75">
        <v>0</v>
      </c>
      <c r="AX75">
        <v>10.96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3129.9633370000006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58.4268</v>
      </c>
      <c r="H76">
        <v>0</v>
      </c>
      <c r="I76">
        <v>0</v>
      </c>
      <c r="J76">
        <v>60.28</v>
      </c>
      <c r="K76">
        <v>682.82912699999997</v>
      </c>
      <c r="L76">
        <v>653.15250000000003</v>
      </c>
      <c r="M76">
        <v>92</v>
      </c>
      <c r="N76">
        <v>59.0625</v>
      </c>
      <c r="O76">
        <v>123.66562500000001</v>
      </c>
      <c r="P76">
        <v>111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31.8675</v>
      </c>
      <c r="X76">
        <v>147.515625</v>
      </c>
      <c r="Y76">
        <v>0</v>
      </c>
      <c r="Z76">
        <v>13.041600000000001</v>
      </c>
      <c r="AA76">
        <v>26.07</v>
      </c>
      <c r="AB76">
        <v>26.793299999999999</v>
      </c>
      <c r="AC76">
        <v>29.062808</v>
      </c>
      <c r="AD76">
        <v>27.408107999999999</v>
      </c>
      <c r="AE76">
        <v>49.436556000000003</v>
      </c>
      <c r="AF76">
        <v>26.622</v>
      </c>
      <c r="AG76">
        <v>21.466799999999999</v>
      </c>
      <c r="AH76">
        <v>140.34540000000001</v>
      </c>
      <c r="AI76">
        <v>16.350411999999999</v>
      </c>
      <c r="AJ76">
        <v>0</v>
      </c>
      <c r="AK76">
        <v>54.693899999999999</v>
      </c>
      <c r="AL76">
        <v>55.776000000000003</v>
      </c>
      <c r="AM76">
        <v>0</v>
      </c>
      <c r="AN76">
        <v>0.70781000000000005</v>
      </c>
      <c r="AO76">
        <v>0</v>
      </c>
      <c r="AP76">
        <v>0.64049999999999996</v>
      </c>
      <c r="AQ76">
        <v>46.683</v>
      </c>
      <c r="AR76">
        <v>2.6496</v>
      </c>
      <c r="AS76">
        <v>4.7081999999999997</v>
      </c>
      <c r="AT76">
        <v>10.0009</v>
      </c>
      <c r="AU76">
        <v>0</v>
      </c>
      <c r="AV76">
        <v>31.5</v>
      </c>
      <c r="AW76">
        <v>0</v>
      </c>
      <c r="AX76">
        <v>10.96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3133.9133370000009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58.4268</v>
      </c>
      <c r="H77">
        <v>0</v>
      </c>
      <c r="I77">
        <v>0</v>
      </c>
      <c r="J77">
        <v>60.28</v>
      </c>
      <c r="K77">
        <v>682.82912699999997</v>
      </c>
      <c r="L77">
        <v>653.15250000000003</v>
      </c>
      <c r="M77">
        <v>92</v>
      </c>
      <c r="N77">
        <v>59.0625</v>
      </c>
      <c r="O77">
        <v>123.66562500000001</v>
      </c>
      <c r="P77">
        <v>111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31.8675</v>
      </c>
      <c r="X77">
        <v>147.515625</v>
      </c>
      <c r="Y77">
        <v>0</v>
      </c>
      <c r="Z77">
        <v>13.041600000000001</v>
      </c>
      <c r="AA77">
        <v>26.07</v>
      </c>
      <c r="AB77">
        <v>26.793299999999999</v>
      </c>
      <c r="AC77">
        <v>19.228339999999999</v>
      </c>
      <c r="AD77">
        <v>27.408107999999999</v>
      </c>
      <c r="AE77">
        <v>49.436556000000003</v>
      </c>
      <c r="AF77">
        <v>26.622</v>
      </c>
      <c r="AG77">
        <v>21.466799999999999</v>
      </c>
      <c r="AH77">
        <v>132.58000000000001</v>
      </c>
      <c r="AI77">
        <v>16.350411999999999</v>
      </c>
      <c r="AJ77">
        <v>0</v>
      </c>
      <c r="AK77">
        <v>54.693899999999999</v>
      </c>
      <c r="AL77">
        <v>55.776000000000003</v>
      </c>
      <c r="AM77">
        <v>0</v>
      </c>
      <c r="AN77">
        <v>0.70781000000000005</v>
      </c>
      <c r="AO77">
        <v>0</v>
      </c>
      <c r="AP77">
        <v>0.64049999999999996</v>
      </c>
      <c r="AQ77">
        <v>46.683</v>
      </c>
      <c r="AR77">
        <v>2.6496</v>
      </c>
      <c r="AS77">
        <v>4.7081999999999997</v>
      </c>
      <c r="AT77">
        <v>10.0009</v>
      </c>
      <c r="AU77">
        <v>0</v>
      </c>
      <c r="AV77">
        <v>31.5</v>
      </c>
      <c r="AW77">
        <v>0</v>
      </c>
      <c r="AX77">
        <v>10.96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3116.3134690000006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58.4268</v>
      </c>
      <c r="H78">
        <v>0</v>
      </c>
      <c r="I78">
        <v>0</v>
      </c>
      <c r="J78">
        <v>81.761600000000001</v>
      </c>
      <c r="K78">
        <v>682.82912699999997</v>
      </c>
      <c r="L78">
        <v>653.15250000000003</v>
      </c>
      <c r="M78">
        <v>92</v>
      </c>
      <c r="N78">
        <v>59.0625</v>
      </c>
      <c r="O78">
        <v>123.66562500000001</v>
      </c>
      <c r="P78">
        <v>111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31.8675</v>
      </c>
      <c r="X78">
        <v>147.515625</v>
      </c>
      <c r="Y78">
        <v>0</v>
      </c>
      <c r="Z78">
        <v>13.041600000000001</v>
      </c>
      <c r="AA78">
        <v>26.07</v>
      </c>
      <c r="AB78">
        <v>26.793299999999999</v>
      </c>
      <c r="AC78">
        <v>9.6778399999999998</v>
      </c>
      <c r="AD78">
        <v>18.272072000000001</v>
      </c>
      <c r="AE78">
        <v>49.436556000000003</v>
      </c>
      <c r="AF78">
        <v>26.622</v>
      </c>
      <c r="AG78">
        <v>21.466799999999999</v>
      </c>
      <c r="AH78">
        <v>111.746</v>
      </c>
      <c r="AI78">
        <v>16.350411999999999</v>
      </c>
      <c r="AJ78">
        <v>0</v>
      </c>
      <c r="AK78">
        <v>54.693899999999999</v>
      </c>
      <c r="AL78">
        <v>55.776000000000003</v>
      </c>
      <c r="AM78">
        <v>0</v>
      </c>
      <c r="AN78">
        <v>0.70781000000000005</v>
      </c>
      <c r="AO78">
        <v>0</v>
      </c>
      <c r="AP78">
        <v>0.64049999999999996</v>
      </c>
      <c r="AQ78">
        <v>46.683</v>
      </c>
      <c r="AR78">
        <v>2.6496</v>
      </c>
      <c r="AS78">
        <v>4.7081999999999997</v>
      </c>
      <c r="AT78">
        <v>10.0009</v>
      </c>
      <c r="AU78">
        <v>0</v>
      </c>
      <c r="AV78">
        <v>31.5</v>
      </c>
      <c r="AW78">
        <v>0</v>
      </c>
      <c r="AX78">
        <v>10.96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3098.2745330000007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58.4268</v>
      </c>
      <c r="H79">
        <v>0</v>
      </c>
      <c r="I79">
        <v>0</v>
      </c>
      <c r="J79">
        <v>81.761600000000001</v>
      </c>
      <c r="K79">
        <v>682.82912699999997</v>
      </c>
      <c r="L79">
        <v>653.15250000000003</v>
      </c>
      <c r="M79">
        <v>92</v>
      </c>
      <c r="N79">
        <v>59.0625</v>
      </c>
      <c r="O79">
        <v>123.66562500000001</v>
      </c>
      <c r="P79">
        <v>111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31.8675</v>
      </c>
      <c r="X79">
        <v>147.515625</v>
      </c>
      <c r="Y79">
        <v>0</v>
      </c>
      <c r="Z79">
        <v>6.5208000000000004</v>
      </c>
      <c r="AA79">
        <v>26.07</v>
      </c>
      <c r="AB79">
        <v>0</v>
      </c>
      <c r="AC79">
        <v>0</v>
      </c>
      <c r="AD79">
        <v>18.272072000000001</v>
      </c>
      <c r="AE79">
        <v>32.957704</v>
      </c>
      <c r="AF79">
        <v>17.748000000000001</v>
      </c>
      <c r="AG79">
        <v>21.466799999999999</v>
      </c>
      <c r="AH79">
        <v>94.7</v>
      </c>
      <c r="AI79">
        <v>16.350411999999999</v>
      </c>
      <c r="AJ79">
        <v>0</v>
      </c>
      <c r="AK79">
        <v>54.693899999999999</v>
      </c>
      <c r="AL79">
        <v>6.9720000000000004</v>
      </c>
      <c r="AM79">
        <v>0</v>
      </c>
      <c r="AN79">
        <v>0.70781000000000005</v>
      </c>
      <c r="AO79">
        <v>0</v>
      </c>
      <c r="AP79">
        <v>0.64049999999999996</v>
      </c>
      <c r="AQ79">
        <v>46.683</v>
      </c>
      <c r="AR79">
        <v>2.6496</v>
      </c>
      <c r="AS79">
        <v>4.7081999999999997</v>
      </c>
      <c r="AT79">
        <v>10.0009</v>
      </c>
      <c r="AU79">
        <v>0</v>
      </c>
      <c r="AV79">
        <v>31.5</v>
      </c>
      <c r="AW79">
        <v>0</v>
      </c>
      <c r="AX79">
        <v>10.96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2964.0797410000009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58.4268</v>
      </c>
      <c r="H80">
        <v>0</v>
      </c>
      <c r="I80">
        <v>0</v>
      </c>
      <c r="J80">
        <v>81.761600000000001</v>
      </c>
      <c r="K80">
        <v>682.82912699999997</v>
      </c>
      <c r="L80">
        <v>653.15250000000003</v>
      </c>
      <c r="M80">
        <v>92</v>
      </c>
      <c r="N80">
        <v>59.0625</v>
      </c>
      <c r="O80">
        <v>123.66562500000001</v>
      </c>
      <c r="P80">
        <v>111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31.8675</v>
      </c>
      <c r="X80">
        <v>147.515625</v>
      </c>
      <c r="Y80">
        <v>0</v>
      </c>
      <c r="Z80">
        <v>6.5208000000000004</v>
      </c>
      <c r="AA80">
        <v>14.04936</v>
      </c>
      <c r="AB80">
        <v>0</v>
      </c>
      <c r="AC80">
        <v>0</v>
      </c>
      <c r="AD80">
        <v>9.1149000000000004</v>
      </c>
      <c r="AE80">
        <v>16.478852</v>
      </c>
      <c r="AF80">
        <v>8.8740000000000006</v>
      </c>
      <c r="AG80">
        <v>21.466799999999999</v>
      </c>
      <c r="AH80">
        <v>74.813000000000002</v>
      </c>
      <c r="AI80">
        <v>3.819</v>
      </c>
      <c r="AJ80">
        <v>0</v>
      </c>
      <c r="AK80">
        <v>54.693899999999999</v>
      </c>
      <c r="AL80">
        <v>1.7430000000000001</v>
      </c>
      <c r="AM80">
        <v>0</v>
      </c>
      <c r="AN80">
        <v>0.70781000000000005</v>
      </c>
      <c r="AO80">
        <v>0</v>
      </c>
      <c r="AP80">
        <v>0.64049999999999996</v>
      </c>
      <c r="AQ80">
        <v>46.683</v>
      </c>
      <c r="AR80">
        <v>2.6496</v>
      </c>
      <c r="AS80">
        <v>4.7081999999999997</v>
      </c>
      <c r="AT80">
        <v>10.0009</v>
      </c>
      <c r="AU80">
        <v>0</v>
      </c>
      <c r="AV80">
        <v>31.5</v>
      </c>
      <c r="AW80">
        <v>0</v>
      </c>
      <c r="AX80">
        <v>10.96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2879.9016650000008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58.4268</v>
      </c>
      <c r="H81">
        <v>0</v>
      </c>
      <c r="I81">
        <v>0</v>
      </c>
      <c r="J81">
        <v>81.761600000000001</v>
      </c>
      <c r="K81">
        <v>682.82912699999997</v>
      </c>
      <c r="L81">
        <v>653.15250000000003</v>
      </c>
      <c r="M81">
        <v>92</v>
      </c>
      <c r="N81">
        <v>59.0625</v>
      </c>
      <c r="O81">
        <v>123.66562500000001</v>
      </c>
      <c r="P81">
        <v>111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31.8675</v>
      </c>
      <c r="X81">
        <v>147.515625</v>
      </c>
      <c r="Y81">
        <v>0</v>
      </c>
      <c r="Z81">
        <v>6.5208000000000004</v>
      </c>
      <c r="AA81">
        <v>6.32</v>
      </c>
      <c r="AB81">
        <v>0</v>
      </c>
      <c r="AC81">
        <v>0</v>
      </c>
      <c r="AD81">
        <v>0</v>
      </c>
      <c r="AE81">
        <v>16.478852</v>
      </c>
      <c r="AF81">
        <v>8.8740000000000006</v>
      </c>
      <c r="AG81">
        <v>21.466799999999999</v>
      </c>
      <c r="AH81">
        <v>40.247500000000002</v>
      </c>
      <c r="AI81">
        <v>0</v>
      </c>
      <c r="AJ81">
        <v>0</v>
      </c>
      <c r="AK81">
        <v>54.693899999999999</v>
      </c>
      <c r="AL81">
        <v>1.7430000000000001</v>
      </c>
      <c r="AM81">
        <v>0</v>
      </c>
      <c r="AN81">
        <v>0.70781000000000005</v>
      </c>
      <c r="AO81">
        <v>0</v>
      </c>
      <c r="AP81">
        <v>1.0247999999999999</v>
      </c>
      <c r="AQ81">
        <v>46.683</v>
      </c>
      <c r="AR81">
        <v>36.432000000000002</v>
      </c>
      <c r="AS81">
        <v>4.7081999999999997</v>
      </c>
      <c r="AT81">
        <v>10.0009</v>
      </c>
      <c r="AU81">
        <v>0</v>
      </c>
      <c r="AV81">
        <v>31.5</v>
      </c>
      <c r="AW81">
        <v>0</v>
      </c>
      <c r="AX81">
        <v>10.96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2858.8396050000006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58.4268</v>
      </c>
      <c r="H82">
        <v>0</v>
      </c>
      <c r="I82">
        <v>0</v>
      </c>
      <c r="J82">
        <v>81.761600000000001</v>
      </c>
      <c r="K82">
        <v>682.82912699999997</v>
      </c>
      <c r="L82">
        <v>653.15250000000003</v>
      </c>
      <c r="M82">
        <v>92</v>
      </c>
      <c r="N82">
        <v>59.0625</v>
      </c>
      <c r="O82">
        <v>123.66562500000001</v>
      </c>
      <c r="P82">
        <v>111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31.8675</v>
      </c>
      <c r="X82">
        <v>147.515625</v>
      </c>
      <c r="Y82">
        <v>0</v>
      </c>
      <c r="Z82">
        <v>6.5208000000000004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21.466799999999999</v>
      </c>
      <c r="AH82">
        <v>30.303999999999998</v>
      </c>
      <c r="AI82">
        <v>0</v>
      </c>
      <c r="AJ82">
        <v>0</v>
      </c>
      <c r="AK82">
        <v>54.693899999999999</v>
      </c>
      <c r="AL82">
        <v>1.7430000000000001</v>
      </c>
      <c r="AM82">
        <v>0</v>
      </c>
      <c r="AN82">
        <v>0.70781000000000005</v>
      </c>
      <c r="AO82">
        <v>0</v>
      </c>
      <c r="AP82">
        <v>1.0247999999999999</v>
      </c>
      <c r="AQ82">
        <v>46.683</v>
      </c>
      <c r="AR82">
        <v>36.432000000000002</v>
      </c>
      <c r="AS82">
        <v>4.7081999999999997</v>
      </c>
      <c r="AT82">
        <v>10.0009</v>
      </c>
      <c r="AU82">
        <v>0</v>
      </c>
      <c r="AV82">
        <v>31.5</v>
      </c>
      <c r="AW82">
        <v>0</v>
      </c>
      <c r="AX82">
        <v>10.96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2842.5761050000006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58.4268</v>
      </c>
      <c r="H83">
        <v>0</v>
      </c>
      <c r="I83">
        <v>0</v>
      </c>
      <c r="J83">
        <v>81.761600000000001</v>
      </c>
      <c r="K83">
        <v>682.82912699999997</v>
      </c>
      <c r="L83">
        <v>653.15250000000003</v>
      </c>
      <c r="M83">
        <v>92</v>
      </c>
      <c r="N83">
        <v>59.0625</v>
      </c>
      <c r="O83">
        <v>123.66562500000001</v>
      </c>
      <c r="P83">
        <v>111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34.799309999999998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21.466799999999999</v>
      </c>
      <c r="AH83">
        <v>15.151999999999999</v>
      </c>
      <c r="AI83">
        <v>0</v>
      </c>
      <c r="AJ83">
        <v>0</v>
      </c>
      <c r="AK83">
        <v>54.693899999999999</v>
      </c>
      <c r="AL83">
        <v>1.7430000000000001</v>
      </c>
      <c r="AM83">
        <v>0</v>
      </c>
      <c r="AN83">
        <v>0.70781000000000005</v>
      </c>
      <c r="AO83">
        <v>0</v>
      </c>
      <c r="AP83">
        <v>1.0247999999999999</v>
      </c>
      <c r="AQ83">
        <v>46.683</v>
      </c>
      <c r="AR83">
        <v>3.3119999999999998</v>
      </c>
      <c r="AS83">
        <v>4.7081999999999997</v>
      </c>
      <c r="AT83">
        <v>10.0009</v>
      </c>
      <c r="AU83">
        <v>0</v>
      </c>
      <c r="AV83">
        <v>31.5</v>
      </c>
      <c r="AW83">
        <v>0</v>
      </c>
      <c r="AX83">
        <v>10.96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2790.7151150000009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58.4268</v>
      </c>
      <c r="H84">
        <v>0</v>
      </c>
      <c r="I84">
        <v>0</v>
      </c>
      <c r="J84">
        <v>81.761600000000001</v>
      </c>
      <c r="K84">
        <v>682.82912699999997</v>
      </c>
      <c r="L84">
        <v>653.15250000000003</v>
      </c>
      <c r="M84">
        <v>92</v>
      </c>
      <c r="N84">
        <v>59.0625</v>
      </c>
      <c r="O84">
        <v>123.66562500000001</v>
      </c>
      <c r="P84">
        <v>111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34.799309999999998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21.466799999999999</v>
      </c>
      <c r="AH84">
        <v>0</v>
      </c>
      <c r="AI84">
        <v>0</v>
      </c>
      <c r="AJ84">
        <v>0</v>
      </c>
      <c r="AK84">
        <v>54.693899999999999</v>
      </c>
      <c r="AL84">
        <v>1.7430000000000001</v>
      </c>
      <c r="AM84">
        <v>0</v>
      </c>
      <c r="AN84">
        <v>0.70781000000000005</v>
      </c>
      <c r="AO84">
        <v>0</v>
      </c>
      <c r="AP84">
        <v>1.0247999999999999</v>
      </c>
      <c r="AQ84">
        <v>46.683</v>
      </c>
      <c r="AR84">
        <v>3.3119999999999998</v>
      </c>
      <c r="AS84">
        <v>4.7081999999999997</v>
      </c>
      <c r="AT84">
        <v>10.0009</v>
      </c>
      <c r="AU84">
        <v>0</v>
      </c>
      <c r="AV84">
        <v>31.5</v>
      </c>
      <c r="AW84">
        <v>0</v>
      </c>
      <c r="AX84">
        <v>10.96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2775.5631150000008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58.4268</v>
      </c>
      <c r="H85">
        <v>0</v>
      </c>
      <c r="I85">
        <v>0</v>
      </c>
      <c r="J85">
        <v>81.761600000000001</v>
      </c>
      <c r="K85">
        <v>682.82912699999997</v>
      </c>
      <c r="L85">
        <v>653.15250000000003</v>
      </c>
      <c r="M85">
        <v>92</v>
      </c>
      <c r="N85">
        <v>59.0625</v>
      </c>
      <c r="O85">
        <v>123.66562500000001</v>
      </c>
      <c r="P85">
        <v>111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34.799309999999998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21.466799999999999</v>
      </c>
      <c r="AH85">
        <v>0</v>
      </c>
      <c r="AI85">
        <v>0</v>
      </c>
      <c r="AJ85">
        <v>0</v>
      </c>
      <c r="AK85">
        <v>54.693899999999999</v>
      </c>
      <c r="AL85">
        <v>1.7430000000000001</v>
      </c>
      <c r="AM85">
        <v>0</v>
      </c>
      <c r="AN85">
        <v>0.70781000000000005</v>
      </c>
      <c r="AO85">
        <v>0</v>
      </c>
      <c r="AP85">
        <v>1.9215</v>
      </c>
      <c r="AQ85">
        <v>46.683</v>
      </c>
      <c r="AR85">
        <v>3.3119999999999998</v>
      </c>
      <c r="AS85">
        <v>4.7081999999999997</v>
      </c>
      <c r="AT85">
        <v>10.0009</v>
      </c>
      <c r="AU85">
        <v>0</v>
      </c>
      <c r="AV85">
        <v>31.5</v>
      </c>
      <c r="AW85">
        <v>0</v>
      </c>
      <c r="AX85">
        <v>10.96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2776.4598150000006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58.4268</v>
      </c>
      <c r="H86">
        <v>0</v>
      </c>
      <c r="I86">
        <v>0</v>
      </c>
      <c r="J86">
        <v>81.761600000000001</v>
      </c>
      <c r="K86">
        <v>683.12912700000004</v>
      </c>
      <c r="L86">
        <v>653.15250000000003</v>
      </c>
      <c r="M86">
        <v>92</v>
      </c>
      <c r="N86">
        <v>59.0625</v>
      </c>
      <c r="O86">
        <v>123.66562500000001</v>
      </c>
      <c r="P86">
        <v>111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34.799309999999998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21.466799999999999</v>
      </c>
      <c r="AH86">
        <v>0</v>
      </c>
      <c r="AI86">
        <v>0</v>
      </c>
      <c r="AJ86">
        <v>0</v>
      </c>
      <c r="AK86">
        <v>54.693899999999999</v>
      </c>
      <c r="AL86">
        <v>1.7430000000000001</v>
      </c>
      <c r="AM86">
        <v>0</v>
      </c>
      <c r="AN86">
        <v>0.70781000000000005</v>
      </c>
      <c r="AO86">
        <v>0</v>
      </c>
      <c r="AP86">
        <v>1.9215</v>
      </c>
      <c r="AQ86">
        <v>46.683</v>
      </c>
      <c r="AR86">
        <v>3.3119999999999998</v>
      </c>
      <c r="AS86">
        <v>4.7081999999999997</v>
      </c>
      <c r="AT86">
        <v>10.0009</v>
      </c>
      <c r="AU86">
        <v>0</v>
      </c>
      <c r="AV86">
        <v>31.5</v>
      </c>
      <c r="AW86">
        <v>0</v>
      </c>
      <c r="AX86">
        <v>10.96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2776.7598150000003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58.4268</v>
      </c>
      <c r="H87">
        <v>0</v>
      </c>
      <c r="I87">
        <v>0</v>
      </c>
      <c r="J87">
        <v>81.761600000000001</v>
      </c>
      <c r="K87">
        <v>683.12912700000004</v>
      </c>
      <c r="L87">
        <v>653.15250000000003</v>
      </c>
      <c r="M87">
        <v>92</v>
      </c>
      <c r="N87">
        <v>59.0625</v>
      </c>
      <c r="O87">
        <v>123.66562500000001</v>
      </c>
      <c r="P87">
        <v>111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34.799309999999998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21.466799999999999</v>
      </c>
      <c r="AH87">
        <v>0</v>
      </c>
      <c r="AI87">
        <v>0</v>
      </c>
      <c r="AJ87">
        <v>0</v>
      </c>
      <c r="AK87">
        <v>54.693899999999999</v>
      </c>
      <c r="AL87">
        <v>1.7430000000000001</v>
      </c>
      <c r="AM87">
        <v>0</v>
      </c>
      <c r="AN87">
        <v>0.70781000000000005</v>
      </c>
      <c r="AO87">
        <v>0</v>
      </c>
      <c r="AP87">
        <v>2.5619999999999998</v>
      </c>
      <c r="AQ87">
        <v>46.683</v>
      </c>
      <c r="AR87">
        <v>3.3119999999999998</v>
      </c>
      <c r="AS87">
        <v>4.7081999999999997</v>
      </c>
      <c r="AT87">
        <v>10.0009</v>
      </c>
      <c r="AU87">
        <v>0</v>
      </c>
      <c r="AV87">
        <v>31.5</v>
      </c>
      <c r="AW87">
        <v>0</v>
      </c>
      <c r="AX87">
        <v>10.96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2777.4003150000003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58.4268</v>
      </c>
      <c r="H88">
        <v>0</v>
      </c>
      <c r="I88">
        <v>0</v>
      </c>
      <c r="J88">
        <v>81.761600000000001</v>
      </c>
      <c r="K88">
        <v>683.12912700000004</v>
      </c>
      <c r="L88">
        <v>653.15250000000003</v>
      </c>
      <c r="M88">
        <v>92</v>
      </c>
      <c r="N88">
        <v>59.0625</v>
      </c>
      <c r="O88">
        <v>123.66562500000001</v>
      </c>
      <c r="P88">
        <v>111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34.799309999999998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21.466799999999999</v>
      </c>
      <c r="AH88">
        <v>0</v>
      </c>
      <c r="AI88">
        <v>0</v>
      </c>
      <c r="AJ88">
        <v>0</v>
      </c>
      <c r="AK88">
        <v>54.693899999999999</v>
      </c>
      <c r="AL88">
        <v>1.7430000000000001</v>
      </c>
      <c r="AM88">
        <v>0</v>
      </c>
      <c r="AN88">
        <v>0.70781000000000005</v>
      </c>
      <c r="AO88">
        <v>0</v>
      </c>
      <c r="AP88">
        <v>2.5619999999999998</v>
      </c>
      <c r="AQ88">
        <v>46.683</v>
      </c>
      <c r="AR88">
        <v>3.3119999999999998</v>
      </c>
      <c r="AS88">
        <v>4.7081999999999997</v>
      </c>
      <c r="AT88">
        <v>10.0009</v>
      </c>
      <c r="AU88">
        <v>0</v>
      </c>
      <c r="AV88">
        <v>31.5</v>
      </c>
      <c r="AW88">
        <v>0</v>
      </c>
      <c r="AX88">
        <v>10.96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2777.4003150000003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58.4268</v>
      </c>
      <c r="H89">
        <v>0</v>
      </c>
      <c r="I89">
        <v>0</v>
      </c>
      <c r="J89">
        <v>81.761600000000001</v>
      </c>
      <c r="K89">
        <v>683.12912700000004</v>
      </c>
      <c r="L89">
        <v>653.15250000000003</v>
      </c>
      <c r="M89">
        <v>92</v>
      </c>
      <c r="N89">
        <v>59.0625</v>
      </c>
      <c r="O89">
        <v>123.66562500000001</v>
      </c>
      <c r="P89">
        <v>111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34.799309999999998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21.466799999999999</v>
      </c>
      <c r="AH89">
        <v>0</v>
      </c>
      <c r="AI89">
        <v>0</v>
      </c>
      <c r="AJ89">
        <v>0</v>
      </c>
      <c r="AK89">
        <v>54.693899999999999</v>
      </c>
      <c r="AL89">
        <v>1.7430000000000001</v>
      </c>
      <c r="AM89">
        <v>0</v>
      </c>
      <c r="AN89">
        <v>0.70781000000000005</v>
      </c>
      <c r="AO89">
        <v>0</v>
      </c>
      <c r="AP89">
        <v>2.5619999999999998</v>
      </c>
      <c r="AQ89">
        <v>31.122</v>
      </c>
      <c r="AR89">
        <v>2.6496</v>
      </c>
      <c r="AS89">
        <v>4.7081999999999997</v>
      </c>
      <c r="AT89">
        <v>10.0009</v>
      </c>
      <c r="AU89">
        <v>0</v>
      </c>
      <c r="AV89">
        <v>31.5</v>
      </c>
      <c r="AW89">
        <v>0</v>
      </c>
      <c r="AX89">
        <v>10.96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2761.1769150000005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58.4268</v>
      </c>
      <c r="H90">
        <v>0</v>
      </c>
      <c r="I90">
        <v>0</v>
      </c>
      <c r="J90">
        <v>81.761600000000001</v>
      </c>
      <c r="K90">
        <v>683.12912700000004</v>
      </c>
      <c r="L90">
        <v>653.15250000000003</v>
      </c>
      <c r="M90">
        <v>92</v>
      </c>
      <c r="N90">
        <v>59.0625</v>
      </c>
      <c r="O90">
        <v>123.66562500000001</v>
      </c>
      <c r="P90">
        <v>111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34.799309999999998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21.466799999999999</v>
      </c>
      <c r="AH90">
        <v>0</v>
      </c>
      <c r="AI90">
        <v>0</v>
      </c>
      <c r="AJ90">
        <v>0</v>
      </c>
      <c r="AK90">
        <v>54.693899999999999</v>
      </c>
      <c r="AL90">
        <v>1.7430000000000001</v>
      </c>
      <c r="AM90">
        <v>0</v>
      </c>
      <c r="AN90">
        <v>0.70781000000000005</v>
      </c>
      <c r="AO90">
        <v>0</v>
      </c>
      <c r="AP90">
        <v>2.5619999999999998</v>
      </c>
      <c r="AQ90">
        <v>15.561</v>
      </c>
      <c r="AR90">
        <v>2.6496</v>
      </c>
      <c r="AS90">
        <v>4.7081999999999997</v>
      </c>
      <c r="AT90">
        <v>10.0009</v>
      </c>
      <c r="AU90">
        <v>0</v>
      </c>
      <c r="AV90">
        <v>31.5</v>
      </c>
      <c r="AW90">
        <v>0</v>
      </c>
      <c r="AX90">
        <v>10.96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2745.6159150000008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58.4268</v>
      </c>
      <c r="H91">
        <v>0</v>
      </c>
      <c r="I91">
        <v>0</v>
      </c>
      <c r="J91">
        <v>81.761600000000001</v>
      </c>
      <c r="K91">
        <v>683.12912700000004</v>
      </c>
      <c r="L91">
        <v>653.15250000000003</v>
      </c>
      <c r="M91">
        <v>92</v>
      </c>
      <c r="N91">
        <v>59.0625</v>
      </c>
      <c r="O91">
        <v>123.66562500000001</v>
      </c>
      <c r="P91">
        <v>111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34.799309999999998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21.466799999999999</v>
      </c>
      <c r="AH91">
        <v>0</v>
      </c>
      <c r="AI91">
        <v>0</v>
      </c>
      <c r="AJ91">
        <v>0</v>
      </c>
      <c r="AK91">
        <v>54.693899999999999</v>
      </c>
      <c r="AL91">
        <v>1.7430000000000001</v>
      </c>
      <c r="AM91">
        <v>0</v>
      </c>
      <c r="AN91">
        <v>0.70781000000000005</v>
      </c>
      <c r="AO91">
        <v>0</v>
      </c>
      <c r="AP91">
        <v>2.5619999999999998</v>
      </c>
      <c r="AQ91">
        <v>15.561</v>
      </c>
      <c r="AR91">
        <v>2.6496</v>
      </c>
      <c r="AS91">
        <v>4.7081999999999997</v>
      </c>
      <c r="AT91">
        <v>10.0009</v>
      </c>
      <c r="AU91">
        <v>0</v>
      </c>
      <c r="AV91">
        <v>32.024999999999999</v>
      </c>
      <c r="AW91">
        <v>0</v>
      </c>
      <c r="AX91">
        <v>10.96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2746.1409150000009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58.4268</v>
      </c>
      <c r="H92">
        <v>0</v>
      </c>
      <c r="I92">
        <v>0</v>
      </c>
      <c r="J92">
        <v>81.761600000000001</v>
      </c>
      <c r="K92">
        <v>683.12912700000004</v>
      </c>
      <c r="L92">
        <v>653.15250000000003</v>
      </c>
      <c r="M92">
        <v>92</v>
      </c>
      <c r="N92">
        <v>59.0625</v>
      </c>
      <c r="O92">
        <v>123.66562500000001</v>
      </c>
      <c r="P92">
        <v>111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34.799309999999998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21.466799999999999</v>
      </c>
      <c r="AH92">
        <v>0</v>
      </c>
      <c r="AI92">
        <v>0</v>
      </c>
      <c r="AJ92">
        <v>0</v>
      </c>
      <c r="AK92">
        <v>54.693899999999999</v>
      </c>
      <c r="AL92">
        <v>1.7430000000000001</v>
      </c>
      <c r="AM92">
        <v>0</v>
      </c>
      <c r="AN92">
        <v>0.70781000000000005</v>
      </c>
      <c r="AO92">
        <v>0</v>
      </c>
      <c r="AP92">
        <v>2.5619999999999998</v>
      </c>
      <c r="AQ92">
        <v>0</v>
      </c>
      <c r="AR92">
        <v>2.6496</v>
      </c>
      <c r="AS92">
        <v>4.7081999999999997</v>
      </c>
      <c r="AT92">
        <v>10.0009</v>
      </c>
      <c r="AU92">
        <v>0</v>
      </c>
      <c r="AV92">
        <v>32.024999999999999</v>
      </c>
      <c r="AW92">
        <v>0</v>
      </c>
      <c r="AX92">
        <v>10.96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2714.1010630000005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58.4268</v>
      </c>
      <c r="H93">
        <v>0</v>
      </c>
      <c r="I93">
        <v>0</v>
      </c>
      <c r="J93">
        <v>81.761600000000001</v>
      </c>
      <c r="K93">
        <v>683.12912700000004</v>
      </c>
      <c r="L93">
        <v>653.15250000000003</v>
      </c>
      <c r="M93">
        <v>92</v>
      </c>
      <c r="N93">
        <v>59.0625</v>
      </c>
      <c r="O93">
        <v>123.66562500000001</v>
      </c>
      <c r="P93">
        <v>111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34.799309999999998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21.466799999999999</v>
      </c>
      <c r="AH93">
        <v>0</v>
      </c>
      <c r="AI93">
        <v>0</v>
      </c>
      <c r="AJ93">
        <v>0</v>
      </c>
      <c r="AK93">
        <v>54.693899999999999</v>
      </c>
      <c r="AL93">
        <v>1.7430000000000001</v>
      </c>
      <c r="AM93">
        <v>0</v>
      </c>
      <c r="AN93">
        <v>0.70781000000000005</v>
      </c>
      <c r="AO93">
        <v>0</v>
      </c>
      <c r="AP93">
        <v>2.5619999999999998</v>
      </c>
      <c r="AQ93">
        <v>0</v>
      </c>
      <c r="AR93">
        <v>2.6496</v>
      </c>
      <c r="AS93">
        <v>4.7081999999999997</v>
      </c>
      <c r="AT93">
        <v>10.0009</v>
      </c>
      <c r="AU93">
        <v>0</v>
      </c>
      <c r="AV93">
        <v>32.024999999999999</v>
      </c>
      <c r="AW93">
        <v>0</v>
      </c>
      <c r="AX93">
        <v>10.96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2714.1010630000005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58.4268</v>
      </c>
      <c r="H94">
        <v>0</v>
      </c>
      <c r="I94">
        <v>0</v>
      </c>
      <c r="J94">
        <v>81.761600000000001</v>
      </c>
      <c r="K94">
        <v>683.12912700000004</v>
      </c>
      <c r="L94">
        <v>653.15250000000003</v>
      </c>
      <c r="M94">
        <v>92</v>
      </c>
      <c r="N94">
        <v>59.0625</v>
      </c>
      <c r="O94">
        <v>123.66562500000001</v>
      </c>
      <c r="P94">
        <v>111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34.799309999999998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21.466799999999999</v>
      </c>
      <c r="AH94">
        <v>0</v>
      </c>
      <c r="AI94">
        <v>0</v>
      </c>
      <c r="AJ94">
        <v>0</v>
      </c>
      <c r="AK94">
        <v>54.693899999999999</v>
      </c>
      <c r="AL94">
        <v>1.7430000000000001</v>
      </c>
      <c r="AM94">
        <v>0</v>
      </c>
      <c r="AN94">
        <v>0.70781000000000005</v>
      </c>
      <c r="AO94">
        <v>0</v>
      </c>
      <c r="AP94">
        <v>2.5619999999999998</v>
      </c>
      <c r="AQ94">
        <v>0</v>
      </c>
      <c r="AR94">
        <v>2.6496</v>
      </c>
      <c r="AS94">
        <v>4.7081999999999997</v>
      </c>
      <c r="AT94">
        <v>10.0009</v>
      </c>
      <c r="AU94">
        <v>0</v>
      </c>
      <c r="AV94">
        <v>32.024999999999999</v>
      </c>
      <c r="AW94">
        <v>0</v>
      </c>
      <c r="AX94">
        <v>10.96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2714.1010630000005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58.4268</v>
      </c>
      <c r="H95">
        <v>0</v>
      </c>
      <c r="I95">
        <v>0</v>
      </c>
      <c r="J95">
        <v>81.761600000000001</v>
      </c>
      <c r="K95">
        <v>683.12912700000004</v>
      </c>
      <c r="L95">
        <v>653.15250000000003</v>
      </c>
      <c r="M95">
        <v>92</v>
      </c>
      <c r="N95">
        <v>59.0625</v>
      </c>
      <c r="O95">
        <v>123.66562500000001</v>
      </c>
      <c r="P95">
        <v>111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34.799309999999998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21.466799999999999</v>
      </c>
      <c r="AH95">
        <v>0</v>
      </c>
      <c r="AI95">
        <v>0</v>
      </c>
      <c r="AJ95">
        <v>0</v>
      </c>
      <c r="AK95">
        <v>54.693899999999999</v>
      </c>
      <c r="AL95">
        <v>1.7430000000000001</v>
      </c>
      <c r="AM95">
        <v>0</v>
      </c>
      <c r="AN95">
        <v>0.70781000000000005</v>
      </c>
      <c r="AO95">
        <v>0</v>
      </c>
      <c r="AP95">
        <v>2.5619999999999998</v>
      </c>
      <c r="AQ95">
        <v>0</v>
      </c>
      <c r="AR95">
        <v>36.432000000000002</v>
      </c>
      <c r="AS95">
        <v>4.7081999999999997</v>
      </c>
      <c r="AT95">
        <v>10.0009</v>
      </c>
      <c r="AU95">
        <v>0</v>
      </c>
      <c r="AV95">
        <v>32.024999999999999</v>
      </c>
      <c r="AW95">
        <v>0</v>
      </c>
      <c r="AX95">
        <v>10.96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2747.8834630000001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58.4268</v>
      </c>
      <c r="H96">
        <v>0</v>
      </c>
      <c r="I96">
        <v>0</v>
      </c>
      <c r="J96">
        <v>81.761600000000001</v>
      </c>
      <c r="K96">
        <v>683.12912700000004</v>
      </c>
      <c r="L96">
        <v>653.15250000000003</v>
      </c>
      <c r="M96">
        <v>92</v>
      </c>
      <c r="N96">
        <v>59.0625</v>
      </c>
      <c r="O96">
        <v>123.66562500000001</v>
      </c>
      <c r="P96">
        <v>111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34.799309999999998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21.466799999999999</v>
      </c>
      <c r="AH96">
        <v>0</v>
      </c>
      <c r="AI96">
        <v>0</v>
      </c>
      <c r="AJ96">
        <v>0</v>
      </c>
      <c r="AK96">
        <v>54.693899999999999</v>
      </c>
      <c r="AL96">
        <v>1.7430000000000001</v>
      </c>
      <c r="AM96">
        <v>0</v>
      </c>
      <c r="AN96">
        <v>0.70781000000000005</v>
      </c>
      <c r="AO96">
        <v>0</v>
      </c>
      <c r="AP96">
        <v>2.5619999999999998</v>
      </c>
      <c r="AQ96">
        <v>0</v>
      </c>
      <c r="AR96">
        <v>36.432000000000002</v>
      </c>
      <c r="AS96">
        <v>4.7081999999999997</v>
      </c>
      <c r="AT96">
        <v>10.0009</v>
      </c>
      <c r="AU96">
        <v>0</v>
      </c>
      <c r="AV96">
        <v>32.024999999999999</v>
      </c>
      <c r="AW96">
        <v>0</v>
      </c>
      <c r="AX96">
        <v>10.96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2747.8834630000001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58.4268</v>
      </c>
      <c r="H97">
        <v>0</v>
      </c>
      <c r="I97">
        <v>0</v>
      </c>
      <c r="J97">
        <v>81.761600000000001</v>
      </c>
      <c r="K97">
        <v>683.12912700000004</v>
      </c>
      <c r="L97">
        <v>653.15250000000003</v>
      </c>
      <c r="M97">
        <v>92</v>
      </c>
      <c r="N97">
        <v>59.0625</v>
      </c>
      <c r="O97">
        <v>123.66562500000001</v>
      </c>
      <c r="P97">
        <v>111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34.799309999999998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21.466799999999999</v>
      </c>
      <c r="AH97">
        <v>0</v>
      </c>
      <c r="AI97">
        <v>0</v>
      </c>
      <c r="AJ97">
        <v>0</v>
      </c>
      <c r="AK97">
        <v>54.693899999999999</v>
      </c>
      <c r="AL97">
        <v>1.7430000000000001</v>
      </c>
      <c r="AM97">
        <v>0</v>
      </c>
      <c r="AN97">
        <v>0.70781000000000005</v>
      </c>
      <c r="AO97">
        <v>0</v>
      </c>
      <c r="AP97">
        <v>1.9215</v>
      </c>
      <c r="AQ97">
        <v>0</v>
      </c>
      <c r="AR97">
        <v>3.3119999999999998</v>
      </c>
      <c r="AS97">
        <v>4.7081999999999997</v>
      </c>
      <c r="AT97">
        <v>10.0009</v>
      </c>
      <c r="AU97">
        <v>0</v>
      </c>
      <c r="AV97">
        <v>32.024999999999999</v>
      </c>
      <c r="AW97">
        <v>0</v>
      </c>
      <c r="AX97">
        <v>10.96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2714.1229630000003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58.4268</v>
      </c>
      <c r="H98">
        <v>0</v>
      </c>
      <c r="I98">
        <v>0</v>
      </c>
      <c r="J98">
        <v>81.761600000000001</v>
      </c>
      <c r="K98">
        <v>683.12912700000004</v>
      </c>
      <c r="L98">
        <v>653.15250000000003</v>
      </c>
      <c r="M98">
        <v>92</v>
      </c>
      <c r="N98">
        <v>59.0625</v>
      </c>
      <c r="O98">
        <v>123.66562500000001</v>
      </c>
      <c r="P98">
        <v>111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34.799309999999998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21.466799999999999</v>
      </c>
      <c r="AH98">
        <v>0</v>
      </c>
      <c r="AI98">
        <v>0</v>
      </c>
      <c r="AJ98">
        <v>0</v>
      </c>
      <c r="AK98">
        <v>54.693899999999999</v>
      </c>
      <c r="AL98">
        <v>1.7430000000000001</v>
      </c>
      <c r="AM98">
        <v>0</v>
      </c>
      <c r="AN98">
        <v>0.70781000000000005</v>
      </c>
      <c r="AO98">
        <v>0</v>
      </c>
      <c r="AP98">
        <v>1.9215</v>
      </c>
      <c r="AQ98">
        <v>0</v>
      </c>
      <c r="AR98">
        <v>2.6496</v>
      </c>
      <c r="AS98">
        <v>6.726</v>
      </c>
      <c r="AT98">
        <v>10.0009</v>
      </c>
      <c r="AU98">
        <v>0</v>
      </c>
      <c r="AV98">
        <v>32.024999999999999</v>
      </c>
      <c r="AW98">
        <v>0</v>
      </c>
      <c r="AX98">
        <v>10.96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2715.4783630000006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0.78930480000000058</v>
      </c>
      <c r="H99">
        <f t="shared" si="2"/>
        <v>0</v>
      </c>
      <c r="I99">
        <f t="shared" si="2"/>
        <v>0</v>
      </c>
      <c r="J99">
        <f t="shared" si="2"/>
        <v>1.0605443999999993</v>
      </c>
      <c r="K99">
        <f t="shared" si="2"/>
        <v>16.392024047999989</v>
      </c>
      <c r="L99">
        <f t="shared" si="2"/>
        <v>15.675659999999962</v>
      </c>
      <c r="M99">
        <f t="shared" si="2"/>
        <v>2.2080000000000002</v>
      </c>
      <c r="N99">
        <f t="shared" si="2"/>
        <v>1.4175</v>
      </c>
      <c r="O99">
        <f t="shared" si="2"/>
        <v>2.9679749999999947</v>
      </c>
      <c r="P99">
        <f t="shared" si="2"/>
        <v>2.6785874999999999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0.47072238799999883</v>
      </c>
      <c r="W99">
        <f t="shared" si="2"/>
        <v>0.80000171999999925</v>
      </c>
      <c r="X99">
        <f t="shared" si="2"/>
        <v>3.540375</v>
      </c>
      <c r="Y99">
        <f t="shared" si="2"/>
        <v>0</v>
      </c>
      <c r="Z99">
        <f t="shared" si="2"/>
        <v>4.7295600000000007E-2</v>
      </c>
      <c r="AA99">
        <f t="shared" si="2"/>
        <v>8.4359359999999994E-2</v>
      </c>
      <c r="AB99">
        <f t="shared" si="2"/>
        <v>0.12401565499999995</v>
      </c>
      <c r="AC99">
        <f t="shared" si="2"/>
        <v>8.0838615000000003E-2</v>
      </c>
      <c r="AD99">
        <f t="shared" si="2"/>
        <v>0.10049111199999997</v>
      </c>
      <c r="AE99">
        <f t="shared" si="2"/>
        <v>0.28837990999999991</v>
      </c>
      <c r="AF99">
        <f t="shared" si="2"/>
        <v>0.27509400000000028</v>
      </c>
      <c r="AG99">
        <f t="shared" si="2"/>
        <v>0.5152031999999992</v>
      </c>
      <c r="AH99">
        <f t="shared" si="2"/>
        <v>0.59658632499999997</v>
      </c>
      <c r="AI99">
        <f t="shared" si="2"/>
        <v>5.2870236000000008E-2</v>
      </c>
      <c r="AJ99">
        <f t="shared" si="2"/>
        <v>0</v>
      </c>
      <c r="AK99">
        <f t="shared" si="2"/>
        <v>1.3126536000000031</v>
      </c>
      <c r="AL99">
        <f t="shared" si="2"/>
        <v>0.21409850000000014</v>
      </c>
      <c r="AM99">
        <f t="shared" si="2"/>
        <v>0</v>
      </c>
      <c r="AN99">
        <f t="shared" si="2"/>
        <v>1.7025700000000008E-2</v>
      </c>
      <c r="AO99">
        <f t="shared" si="2"/>
        <v>0</v>
      </c>
      <c r="AP99">
        <f t="shared" si="2"/>
        <v>3.6444450000000017E-2</v>
      </c>
      <c r="AQ99">
        <f t="shared" si="2"/>
        <v>0.50399999999999989</v>
      </c>
      <c r="AR99">
        <f t="shared" si="2"/>
        <v>0.16140480000000018</v>
      </c>
      <c r="AS99">
        <f t="shared" si="2"/>
        <v>0.14975438999999999</v>
      </c>
      <c r="AT99">
        <f t="shared" si="2"/>
        <v>0.2400216</v>
      </c>
      <c r="AU99">
        <f t="shared" si="2"/>
        <v>0</v>
      </c>
      <c r="AV99">
        <f t="shared" si="2"/>
        <v>0.75311249999999952</v>
      </c>
      <c r="AW99">
        <f t="shared" si="2"/>
        <v>0.74855264999999938</v>
      </c>
      <c r="AX99">
        <f t="shared" si="2"/>
        <v>0.3616800000000005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66.627735043000001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362</v>
      </c>
      <c r="L3">
        <v>358</v>
      </c>
      <c r="M3">
        <v>82.315788999999995</v>
      </c>
      <c r="N3">
        <v>45.120800000000003</v>
      </c>
      <c r="O3">
        <v>123.66562500000001</v>
      </c>
      <c r="P3">
        <v>112.7734</v>
      </c>
      <c r="Q3">
        <v>7</v>
      </c>
      <c r="R3">
        <v>21</v>
      </c>
      <c r="S3">
        <v>11.071839000000001</v>
      </c>
      <c r="T3">
        <v>0</v>
      </c>
      <c r="U3">
        <v>418.77</v>
      </c>
      <c r="V3">
        <v>7.2533830000000004</v>
      </c>
      <c r="W3">
        <v>17</v>
      </c>
      <c r="X3">
        <v>105.025929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21.466799999999999</v>
      </c>
      <c r="AH3">
        <v>0</v>
      </c>
      <c r="AI3">
        <v>0</v>
      </c>
      <c r="AJ3">
        <v>0</v>
      </c>
      <c r="AK3">
        <v>54.693899999999999</v>
      </c>
      <c r="AL3">
        <v>2.3239999999999998</v>
      </c>
      <c r="AM3">
        <v>0</v>
      </c>
      <c r="AN3">
        <v>0.72694000000000003</v>
      </c>
      <c r="AO3">
        <v>0</v>
      </c>
      <c r="AP3">
        <v>0.25619999999999998</v>
      </c>
      <c r="AQ3">
        <v>0</v>
      </c>
      <c r="AR3">
        <v>2.76</v>
      </c>
      <c r="AS3">
        <v>16.680479999999999</v>
      </c>
      <c r="AT3">
        <v>10.0009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1788.7799849999999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362</v>
      </c>
      <c r="L4">
        <v>358</v>
      </c>
      <c r="M4">
        <v>65.500489999999999</v>
      </c>
      <c r="N4">
        <v>45.120800000000003</v>
      </c>
      <c r="O4">
        <v>123.66562500000001</v>
      </c>
      <c r="P4">
        <v>112.7734</v>
      </c>
      <c r="Q4">
        <v>7</v>
      </c>
      <c r="R4">
        <v>21</v>
      </c>
      <c r="S4">
        <v>13</v>
      </c>
      <c r="T4">
        <v>0</v>
      </c>
      <c r="U4">
        <v>418.77</v>
      </c>
      <c r="V4">
        <v>5</v>
      </c>
      <c r="W4">
        <v>17</v>
      </c>
      <c r="X4">
        <v>93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21.466799999999999</v>
      </c>
      <c r="AH4">
        <v>0</v>
      </c>
      <c r="AI4">
        <v>0</v>
      </c>
      <c r="AJ4">
        <v>0</v>
      </c>
      <c r="AK4">
        <v>54.693899999999999</v>
      </c>
      <c r="AL4">
        <v>2.3239999999999998</v>
      </c>
      <c r="AM4">
        <v>0</v>
      </c>
      <c r="AN4">
        <v>0.72694000000000003</v>
      </c>
      <c r="AO4">
        <v>0</v>
      </c>
      <c r="AP4">
        <v>0.25619999999999998</v>
      </c>
      <c r="AQ4">
        <v>0</v>
      </c>
      <c r="AR4">
        <v>2.76</v>
      </c>
      <c r="AS4">
        <v>16.680479999999999</v>
      </c>
      <c r="AT4">
        <v>10.0009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1759.613535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362</v>
      </c>
      <c r="L5">
        <v>358</v>
      </c>
      <c r="M5">
        <v>58.2256</v>
      </c>
      <c r="N5">
        <v>45.120800000000003</v>
      </c>
      <c r="O5">
        <v>123.66562500000001</v>
      </c>
      <c r="P5">
        <v>112.7734</v>
      </c>
      <c r="Q5">
        <v>7</v>
      </c>
      <c r="R5">
        <v>21</v>
      </c>
      <c r="S5">
        <v>13</v>
      </c>
      <c r="T5">
        <v>0</v>
      </c>
      <c r="U5">
        <v>418.77</v>
      </c>
      <c r="V5">
        <v>5</v>
      </c>
      <c r="W5">
        <v>17</v>
      </c>
      <c r="X5">
        <v>93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21.466799999999999</v>
      </c>
      <c r="AH5">
        <v>0</v>
      </c>
      <c r="AI5">
        <v>0</v>
      </c>
      <c r="AJ5">
        <v>0</v>
      </c>
      <c r="AK5">
        <v>54.693899999999999</v>
      </c>
      <c r="AL5">
        <v>2.3239999999999998</v>
      </c>
      <c r="AM5">
        <v>0</v>
      </c>
      <c r="AN5">
        <v>0.72694000000000003</v>
      </c>
      <c r="AO5">
        <v>0</v>
      </c>
      <c r="AP5">
        <v>0.25619999999999998</v>
      </c>
      <c r="AQ5">
        <v>0</v>
      </c>
      <c r="AR5">
        <v>2.76</v>
      </c>
      <c r="AS5">
        <v>16.680479999999999</v>
      </c>
      <c r="AT5">
        <v>10.0009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1752.338645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362</v>
      </c>
      <c r="L6">
        <v>358</v>
      </c>
      <c r="M6">
        <v>58.2256</v>
      </c>
      <c r="N6">
        <v>45.120800000000003</v>
      </c>
      <c r="O6">
        <v>123.66562500000001</v>
      </c>
      <c r="P6">
        <v>112.7734</v>
      </c>
      <c r="Q6">
        <v>7</v>
      </c>
      <c r="R6">
        <v>21</v>
      </c>
      <c r="S6">
        <v>13</v>
      </c>
      <c r="T6">
        <v>0</v>
      </c>
      <c r="U6">
        <v>418.77</v>
      </c>
      <c r="V6">
        <v>5</v>
      </c>
      <c r="W6">
        <v>17</v>
      </c>
      <c r="X6">
        <v>93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21.466799999999999</v>
      </c>
      <c r="AH6">
        <v>0</v>
      </c>
      <c r="AI6">
        <v>0</v>
      </c>
      <c r="AJ6">
        <v>0</v>
      </c>
      <c r="AK6">
        <v>54.693899999999999</v>
      </c>
      <c r="AL6">
        <v>2.3239999999999998</v>
      </c>
      <c r="AM6">
        <v>0</v>
      </c>
      <c r="AN6">
        <v>0.72694000000000003</v>
      </c>
      <c r="AO6">
        <v>0</v>
      </c>
      <c r="AP6">
        <v>0.25619999999999998</v>
      </c>
      <c r="AQ6">
        <v>0</v>
      </c>
      <c r="AR6">
        <v>2.76</v>
      </c>
      <c r="AS6">
        <v>16.680479999999999</v>
      </c>
      <c r="AT6">
        <v>10.0009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1752.338645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362</v>
      </c>
      <c r="L7">
        <v>358</v>
      </c>
      <c r="M7">
        <v>58.2256</v>
      </c>
      <c r="N7">
        <v>45.120800000000003</v>
      </c>
      <c r="O7">
        <v>123.66562500000001</v>
      </c>
      <c r="P7">
        <v>111</v>
      </c>
      <c r="Q7">
        <v>7</v>
      </c>
      <c r="R7">
        <v>21</v>
      </c>
      <c r="S7">
        <v>13</v>
      </c>
      <c r="T7">
        <v>0</v>
      </c>
      <c r="U7">
        <v>418.77</v>
      </c>
      <c r="V7">
        <v>5</v>
      </c>
      <c r="W7">
        <v>17</v>
      </c>
      <c r="X7">
        <v>93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21.466799999999999</v>
      </c>
      <c r="AH7">
        <v>0</v>
      </c>
      <c r="AI7">
        <v>0</v>
      </c>
      <c r="AJ7">
        <v>0</v>
      </c>
      <c r="AK7">
        <v>54.693899999999999</v>
      </c>
      <c r="AL7">
        <v>2.3239999999999998</v>
      </c>
      <c r="AM7">
        <v>0</v>
      </c>
      <c r="AN7">
        <v>0.72694000000000003</v>
      </c>
      <c r="AO7">
        <v>0</v>
      </c>
      <c r="AP7">
        <v>0.25619999999999998</v>
      </c>
      <c r="AQ7">
        <v>0</v>
      </c>
      <c r="AR7">
        <v>2.76</v>
      </c>
      <c r="AS7">
        <v>16.680479999999999</v>
      </c>
      <c r="AT7">
        <v>10.0009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1750.565245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362</v>
      </c>
      <c r="L8">
        <v>358</v>
      </c>
      <c r="M8">
        <v>58.2256</v>
      </c>
      <c r="N8">
        <v>45.120800000000003</v>
      </c>
      <c r="O8">
        <v>123.66562500000001</v>
      </c>
      <c r="P8">
        <v>111</v>
      </c>
      <c r="Q8">
        <v>7</v>
      </c>
      <c r="R8">
        <v>21</v>
      </c>
      <c r="S8">
        <v>13</v>
      </c>
      <c r="T8">
        <v>0</v>
      </c>
      <c r="U8">
        <v>418.77</v>
      </c>
      <c r="V8">
        <v>5</v>
      </c>
      <c r="W8">
        <v>17</v>
      </c>
      <c r="X8">
        <v>93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21.466799999999999</v>
      </c>
      <c r="AH8">
        <v>0</v>
      </c>
      <c r="AI8">
        <v>0</v>
      </c>
      <c r="AJ8">
        <v>0</v>
      </c>
      <c r="AK8">
        <v>54.693899999999999</v>
      </c>
      <c r="AL8">
        <v>2.3239999999999998</v>
      </c>
      <c r="AM8">
        <v>0</v>
      </c>
      <c r="AN8">
        <v>0.72694000000000003</v>
      </c>
      <c r="AO8">
        <v>0</v>
      </c>
      <c r="AP8">
        <v>0.25619999999999998</v>
      </c>
      <c r="AQ8">
        <v>0</v>
      </c>
      <c r="AR8">
        <v>2.76</v>
      </c>
      <c r="AS8">
        <v>4.7081999999999997</v>
      </c>
      <c r="AT8">
        <v>10.0009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1738.592965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362</v>
      </c>
      <c r="L9">
        <v>358</v>
      </c>
      <c r="M9">
        <v>58.2256</v>
      </c>
      <c r="N9">
        <v>45.120800000000003</v>
      </c>
      <c r="O9">
        <v>123.66562500000001</v>
      </c>
      <c r="P9">
        <v>111</v>
      </c>
      <c r="Q9">
        <v>7</v>
      </c>
      <c r="R9">
        <v>21</v>
      </c>
      <c r="S9">
        <v>13</v>
      </c>
      <c r="T9">
        <v>0</v>
      </c>
      <c r="U9">
        <v>418.77</v>
      </c>
      <c r="V9">
        <v>5</v>
      </c>
      <c r="W9">
        <v>17</v>
      </c>
      <c r="X9">
        <v>93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21.466799999999999</v>
      </c>
      <c r="AH9">
        <v>0</v>
      </c>
      <c r="AI9">
        <v>0</v>
      </c>
      <c r="AJ9">
        <v>0</v>
      </c>
      <c r="AK9">
        <v>54.693899999999999</v>
      </c>
      <c r="AL9">
        <v>2.3239999999999998</v>
      </c>
      <c r="AM9">
        <v>0</v>
      </c>
      <c r="AN9">
        <v>0.72694000000000003</v>
      </c>
      <c r="AO9">
        <v>0</v>
      </c>
      <c r="AP9">
        <v>0.25619999999999998</v>
      </c>
      <c r="AQ9">
        <v>0</v>
      </c>
      <c r="AR9">
        <v>2.76</v>
      </c>
      <c r="AS9">
        <v>4.7081999999999997</v>
      </c>
      <c r="AT9">
        <v>10.0009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1738.592965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362</v>
      </c>
      <c r="L10">
        <v>358</v>
      </c>
      <c r="M10">
        <v>58.2256</v>
      </c>
      <c r="N10">
        <v>45.120800000000003</v>
      </c>
      <c r="O10">
        <v>123.66562500000001</v>
      </c>
      <c r="P10">
        <v>111</v>
      </c>
      <c r="Q10">
        <v>7</v>
      </c>
      <c r="R10">
        <v>21</v>
      </c>
      <c r="S10">
        <v>13</v>
      </c>
      <c r="T10">
        <v>0</v>
      </c>
      <c r="U10">
        <v>418.77</v>
      </c>
      <c r="V10">
        <v>5</v>
      </c>
      <c r="W10">
        <v>17</v>
      </c>
      <c r="X10">
        <v>93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21.466799999999999</v>
      </c>
      <c r="AH10">
        <v>0</v>
      </c>
      <c r="AI10">
        <v>0</v>
      </c>
      <c r="AJ10">
        <v>0</v>
      </c>
      <c r="AK10">
        <v>54.693899999999999</v>
      </c>
      <c r="AL10">
        <v>2.3239999999999998</v>
      </c>
      <c r="AM10">
        <v>0</v>
      </c>
      <c r="AN10">
        <v>0.72694000000000003</v>
      </c>
      <c r="AO10">
        <v>0</v>
      </c>
      <c r="AP10">
        <v>0.25619999999999998</v>
      </c>
      <c r="AQ10">
        <v>0</v>
      </c>
      <c r="AR10">
        <v>2.76</v>
      </c>
      <c r="AS10">
        <v>4.7081999999999997</v>
      </c>
      <c r="AT10">
        <v>10.0009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1738.592965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362</v>
      </c>
      <c r="L11">
        <v>358</v>
      </c>
      <c r="M11">
        <v>58.2256</v>
      </c>
      <c r="N11">
        <v>45.120800000000003</v>
      </c>
      <c r="O11">
        <v>123.66562500000001</v>
      </c>
      <c r="P11">
        <v>111</v>
      </c>
      <c r="Q11">
        <v>7</v>
      </c>
      <c r="R11">
        <v>21</v>
      </c>
      <c r="S11">
        <v>13</v>
      </c>
      <c r="T11">
        <v>0</v>
      </c>
      <c r="U11">
        <v>418.77</v>
      </c>
      <c r="V11">
        <v>5</v>
      </c>
      <c r="W11">
        <v>17</v>
      </c>
      <c r="X11">
        <v>93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21.466799999999999</v>
      </c>
      <c r="AH11">
        <v>0</v>
      </c>
      <c r="AI11">
        <v>0</v>
      </c>
      <c r="AJ11">
        <v>0</v>
      </c>
      <c r="AK11">
        <v>54.693899999999999</v>
      </c>
      <c r="AL11">
        <v>2.3239999999999998</v>
      </c>
      <c r="AM11">
        <v>0</v>
      </c>
      <c r="AN11">
        <v>0.70781000000000005</v>
      </c>
      <c r="AO11">
        <v>0</v>
      </c>
      <c r="AP11">
        <v>7.3017000000000003</v>
      </c>
      <c r="AQ11">
        <v>0</v>
      </c>
      <c r="AR11">
        <v>26.495999999999999</v>
      </c>
      <c r="AS11">
        <v>4.7081999999999997</v>
      </c>
      <c r="AT11">
        <v>10.0009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1769.3553350000002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362</v>
      </c>
      <c r="L12">
        <v>358</v>
      </c>
      <c r="M12">
        <v>58.2256</v>
      </c>
      <c r="N12">
        <v>45.120800000000003</v>
      </c>
      <c r="O12">
        <v>123.66562500000001</v>
      </c>
      <c r="P12">
        <v>111</v>
      </c>
      <c r="Q12">
        <v>7</v>
      </c>
      <c r="R12">
        <v>21</v>
      </c>
      <c r="S12">
        <v>13</v>
      </c>
      <c r="T12">
        <v>0</v>
      </c>
      <c r="U12">
        <v>418.77</v>
      </c>
      <c r="V12">
        <v>5</v>
      </c>
      <c r="W12">
        <v>17</v>
      </c>
      <c r="X12">
        <v>93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21.466799999999999</v>
      </c>
      <c r="AH12">
        <v>0</v>
      </c>
      <c r="AI12">
        <v>0</v>
      </c>
      <c r="AJ12">
        <v>0</v>
      </c>
      <c r="AK12">
        <v>54.693899999999999</v>
      </c>
      <c r="AL12">
        <v>2.3239999999999998</v>
      </c>
      <c r="AM12">
        <v>0</v>
      </c>
      <c r="AN12">
        <v>0.70781000000000005</v>
      </c>
      <c r="AO12">
        <v>0</v>
      </c>
      <c r="AP12">
        <v>7.3017000000000003</v>
      </c>
      <c r="AQ12">
        <v>0</v>
      </c>
      <c r="AR12">
        <v>26.495999999999999</v>
      </c>
      <c r="AS12">
        <v>4.7081999999999997</v>
      </c>
      <c r="AT12">
        <v>10.0009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1769.3553350000002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362</v>
      </c>
      <c r="L13">
        <v>358</v>
      </c>
      <c r="M13">
        <v>58.2256</v>
      </c>
      <c r="N13">
        <v>45.120800000000003</v>
      </c>
      <c r="O13">
        <v>123.66562500000001</v>
      </c>
      <c r="P13">
        <v>111</v>
      </c>
      <c r="Q13">
        <v>7</v>
      </c>
      <c r="R13">
        <v>21</v>
      </c>
      <c r="S13">
        <v>13</v>
      </c>
      <c r="T13">
        <v>0</v>
      </c>
      <c r="U13">
        <v>418.77</v>
      </c>
      <c r="V13">
        <v>5</v>
      </c>
      <c r="W13">
        <v>17</v>
      </c>
      <c r="X13">
        <v>93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21.466799999999999</v>
      </c>
      <c r="AH13">
        <v>0</v>
      </c>
      <c r="AI13">
        <v>0</v>
      </c>
      <c r="AJ13">
        <v>0</v>
      </c>
      <c r="AK13">
        <v>54.693899999999999</v>
      </c>
      <c r="AL13">
        <v>2.3239999999999998</v>
      </c>
      <c r="AM13">
        <v>0</v>
      </c>
      <c r="AN13">
        <v>0.70781000000000005</v>
      </c>
      <c r="AO13">
        <v>0</v>
      </c>
      <c r="AP13">
        <v>7.3017000000000003</v>
      </c>
      <c r="AQ13">
        <v>0</v>
      </c>
      <c r="AR13">
        <v>2.76</v>
      </c>
      <c r="AS13">
        <v>4.7081999999999997</v>
      </c>
      <c r="AT13">
        <v>10.0009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1745.6193350000001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362</v>
      </c>
      <c r="L14">
        <v>358</v>
      </c>
      <c r="M14">
        <v>58.2256</v>
      </c>
      <c r="N14">
        <v>45.120800000000003</v>
      </c>
      <c r="O14">
        <v>123.66562500000001</v>
      </c>
      <c r="P14">
        <v>111</v>
      </c>
      <c r="Q14">
        <v>7</v>
      </c>
      <c r="R14">
        <v>21</v>
      </c>
      <c r="S14">
        <v>13</v>
      </c>
      <c r="T14">
        <v>0</v>
      </c>
      <c r="U14">
        <v>418.77</v>
      </c>
      <c r="V14">
        <v>5</v>
      </c>
      <c r="W14">
        <v>17</v>
      </c>
      <c r="X14">
        <v>93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21.466799999999999</v>
      </c>
      <c r="AH14">
        <v>0</v>
      </c>
      <c r="AI14">
        <v>0</v>
      </c>
      <c r="AJ14">
        <v>0</v>
      </c>
      <c r="AK14">
        <v>54.693899999999999</v>
      </c>
      <c r="AL14">
        <v>2.3239999999999998</v>
      </c>
      <c r="AM14">
        <v>0</v>
      </c>
      <c r="AN14">
        <v>0.70781000000000005</v>
      </c>
      <c r="AO14">
        <v>0</v>
      </c>
      <c r="AP14">
        <v>7.3017000000000003</v>
      </c>
      <c r="AQ14">
        <v>0</v>
      </c>
      <c r="AR14">
        <v>2.76</v>
      </c>
      <c r="AS14">
        <v>4.7081999999999997</v>
      </c>
      <c r="AT14">
        <v>10.0009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1745.6193350000001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362</v>
      </c>
      <c r="L15">
        <v>358</v>
      </c>
      <c r="M15">
        <v>58.2256</v>
      </c>
      <c r="N15">
        <v>45.120800000000003</v>
      </c>
      <c r="O15">
        <v>123.66562500000001</v>
      </c>
      <c r="P15">
        <v>111</v>
      </c>
      <c r="Q15">
        <v>7</v>
      </c>
      <c r="R15">
        <v>21</v>
      </c>
      <c r="S15">
        <v>13</v>
      </c>
      <c r="T15">
        <v>0</v>
      </c>
      <c r="U15">
        <v>418.77</v>
      </c>
      <c r="V15">
        <v>5</v>
      </c>
      <c r="W15">
        <v>17</v>
      </c>
      <c r="X15">
        <v>93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21.466799999999999</v>
      </c>
      <c r="AH15">
        <v>0</v>
      </c>
      <c r="AI15">
        <v>0</v>
      </c>
      <c r="AJ15">
        <v>0</v>
      </c>
      <c r="AK15">
        <v>54.693899999999999</v>
      </c>
      <c r="AL15">
        <v>2.3239999999999998</v>
      </c>
      <c r="AM15">
        <v>0</v>
      </c>
      <c r="AN15">
        <v>0.70781000000000005</v>
      </c>
      <c r="AO15">
        <v>0</v>
      </c>
      <c r="AP15">
        <v>7.3017000000000003</v>
      </c>
      <c r="AQ15">
        <v>0</v>
      </c>
      <c r="AR15">
        <v>2.76</v>
      </c>
      <c r="AS15">
        <v>4.7081999999999997</v>
      </c>
      <c r="AT15">
        <v>10.0009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1745.6193350000001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362</v>
      </c>
      <c r="L16">
        <v>358</v>
      </c>
      <c r="M16">
        <v>58.2256</v>
      </c>
      <c r="N16">
        <v>45.120800000000003</v>
      </c>
      <c r="O16">
        <v>123.66562500000001</v>
      </c>
      <c r="P16">
        <v>111</v>
      </c>
      <c r="Q16">
        <v>7</v>
      </c>
      <c r="R16">
        <v>21</v>
      </c>
      <c r="S16">
        <v>13</v>
      </c>
      <c r="T16">
        <v>0</v>
      </c>
      <c r="U16">
        <v>418.77</v>
      </c>
      <c r="V16">
        <v>5</v>
      </c>
      <c r="W16">
        <v>17</v>
      </c>
      <c r="X16">
        <v>93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21.466799999999999</v>
      </c>
      <c r="AH16">
        <v>0</v>
      </c>
      <c r="AI16">
        <v>0</v>
      </c>
      <c r="AJ16">
        <v>0</v>
      </c>
      <c r="AK16">
        <v>54.693899999999999</v>
      </c>
      <c r="AL16">
        <v>2.3239999999999998</v>
      </c>
      <c r="AM16">
        <v>0</v>
      </c>
      <c r="AN16">
        <v>0.70781000000000005</v>
      </c>
      <c r="AO16">
        <v>0</v>
      </c>
      <c r="AP16">
        <v>7.3017000000000003</v>
      </c>
      <c r="AQ16">
        <v>0</v>
      </c>
      <c r="AR16">
        <v>2.76</v>
      </c>
      <c r="AS16">
        <v>4.7081999999999997</v>
      </c>
      <c r="AT16">
        <v>10.0009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1745.6193350000001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362</v>
      </c>
      <c r="L17">
        <v>358</v>
      </c>
      <c r="M17">
        <v>58.2256</v>
      </c>
      <c r="N17">
        <v>45.120800000000003</v>
      </c>
      <c r="O17">
        <v>123.66562500000001</v>
      </c>
      <c r="P17">
        <v>111</v>
      </c>
      <c r="Q17">
        <v>7</v>
      </c>
      <c r="R17">
        <v>21</v>
      </c>
      <c r="S17">
        <v>13</v>
      </c>
      <c r="T17">
        <v>0</v>
      </c>
      <c r="U17">
        <v>418.77</v>
      </c>
      <c r="V17">
        <v>5</v>
      </c>
      <c r="W17">
        <v>17</v>
      </c>
      <c r="X17">
        <v>93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21.466799999999999</v>
      </c>
      <c r="AH17">
        <v>0</v>
      </c>
      <c r="AI17">
        <v>0</v>
      </c>
      <c r="AJ17">
        <v>0</v>
      </c>
      <c r="AK17">
        <v>54.693899999999999</v>
      </c>
      <c r="AL17">
        <v>2.3239999999999998</v>
      </c>
      <c r="AM17">
        <v>0</v>
      </c>
      <c r="AN17">
        <v>0.70781000000000005</v>
      </c>
      <c r="AO17">
        <v>0</v>
      </c>
      <c r="AP17">
        <v>7.3017000000000003</v>
      </c>
      <c r="AQ17">
        <v>0</v>
      </c>
      <c r="AR17">
        <v>2.76</v>
      </c>
      <c r="AS17">
        <v>4.7081999999999997</v>
      </c>
      <c r="AT17">
        <v>10.0009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1745.6193350000001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362</v>
      </c>
      <c r="L18">
        <v>358</v>
      </c>
      <c r="M18">
        <v>58.2256</v>
      </c>
      <c r="N18">
        <v>45.120800000000003</v>
      </c>
      <c r="O18">
        <v>123.66562500000001</v>
      </c>
      <c r="P18">
        <v>111</v>
      </c>
      <c r="Q18">
        <v>7</v>
      </c>
      <c r="R18">
        <v>21</v>
      </c>
      <c r="S18">
        <v>13</v>
      </c>
      <c r="T18">
        <v>0</v>
      </c>
      <c r="U18">
        <v>418.77</v>
      </c>
      <c r="V18">
        <v>5</v>
      </c>
      <c r="W18">
        <v>17</v>
      </c>
      <c r="X18">
        <v>93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21.466799999999999</v>
      </c>
      <c r="AH18">
        <v>0</v>
      </c>
      <c r="AI18">
        <v>0</v>
      </c>
      <c r="AJ18">
        <v>0</v>
      </c>
      <c r="AK18">
        <v>54.693899999999999</v>
      </c>
      <c r="AL18">
        <v>2.3239999999999998</v>
      </c>
      <c r="AM18">
        <v>0</v>
      </c>
      <c r="AN18">
        <v>0.70781000000000005</v>
      </c>
      <c r="AO18">
        <v>0</v>
      </c>
      <c r="AP18">
        <v>7.3017000000000003</v>
      </c>
      <c r="AQ18">
        <v>0</v>
      </c>
      <c r="AR18">
        <v>2.76</v>
      </c>
      <c r="AS18">
        <v>4.7081999999999997</v>
      </c>
      <c r="AT18">
        <v>10.0009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1745.6193350000001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362</v>
      </c>
      <c r="L19">
        <v>358</v>
      </c>
      <c r="M19">
        <v>58.2256</v>
      </c>
      <c r="N19">
        <v>45.120800000000003</v>
      </c>
      <c r="O19">
        <v>123.66562500000001</v>
      </c>
      <c r="P19">
        <v>111</v>
      </c>
      <c r="Q19">
        <v>7</v>
      </c>
      <c r="R19">
        <v>21</v>
      </c>
      <c r="S19">
        <v>13</v>
      </c>
      <c r="T19">
        <v>0</v>
      </c>
      <c r="U19">
        <v>418.77</v>
      </c>
      <c r="V19">
        <v>5</v>
      </c>
      <c r="W19">
        <v>17</v>
      </c>
      <c r="X19">
        <v>93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21.466799999999999</v>
      </c>
      <c r="AH19">
        <v>0</v>
      </c>
      <c r="AI19">
        <v>0</v>
      </c>
      <c r="AJ19">
        <v>0</v>
      </c>
      <c r="AK19">
        <v>54.693899999999999</v>
      </c>
      <c r="AL19">
        <v>2.3239999999999998</v>
      </c>
      <c r="AM19">
        <v>0</v>
      </c>
      <c r="AN19">
        <v>0.70781000000000005</v>
      </c>
      <c r="AO19">
        <v>0</v>
      </c>
      <c r="AP19">
        <v>0.25619999999999998</v>
      </c>
      <c r="AQ19">
        <v>0</v>
      </c>
      <c r="AR19">
        <v>2.76</v>
      </c>
      <c r="AS19">
        <v>4.7081999999999997</v>
      </c>
      <c r="AT19">
        <v>10.0009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1738.5738350000001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362</v>
      </c>
      <c r="L20">
        <v>358</v>
      </c>
      <c r="M20">
        <v>58.2256</v>
      </c>
      <c r="N20">
        <v>45.120800000000003</v>
      </c>
      <c r="O20">
        <v>123.66562500000001</v>
      </c>
      <c r="P20">
        <v>111</v>
      </c>
      <c r="Q20">
        <v>7</v>
      </c>
      <c r="R20">
        <v>21</v>
      </c>
      <c r="S20">
        <v>13</v>
      </c>
      <c r="T20">
        <v>0</v>
      </c>
      <c r="U20">
        <v>418.77</v>
      </c>
      <c r="V20">
        <v>5</v>
      </c>
      <c r="W20">
        <v>17</v>
      </c>
      <c r="X20">
        <v>93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21.466799999999999</v>
      </c>
      <c r="AH20">
        <v>0</v>
      </c>
      <c r="AI20">
        <v>0</v>
      </c>
      <c r="AJ20">
        <v>0</v>
      </c>
      <c r="AK20">
        <v>54.693899999999999</v>
      </c>
      <c r="AL20">
        <v>2.3239999999999998</v>
      </c>
      <c r="AM20">
        <v>0</v>
      </c>
      <c r="AN20">
        <v>0.70781000000000005</v>
      </c>
      <c r="AO20">
        <v>0</v>
      </c>
      <c r="AP20">
        <v>0.25619999999999998</v>
      </c>
      <c r="AQ20">
        <v>0</v>
      </c>
      <c r="AR20">
        <v>2.76</v>
      </c>
      <c r="AS20">
        <v>4.7081999999999997</v>
      </c>
      <c r="AT20">
        <v>10.0009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1738.5738350000001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362</v>
      </c>
      <c r="L21">
        <v>358</v>
      </c>
      <c r="M21">
        <v>58.2256</v>
      </c>
      <c r="N21">
        <v>45.120800000000003</v>
      </c>
      <c r="O21">
        <v>123.66562500000001</v>
      </c>
      <c r="P21">
        <v>111</v>
      </c>
      <c r="Q21">
        <v>7</v>
      </c>
      <c r="R21">
        <v>21</v>
      </c>
      <c r="S21">
        <v>13</v>
      </c>
      <c r="T21">
        <v>0</v>
      </c>
      <c r="U21">
        <v>418.77</v>
      </c>
      <c r="V21">
        <v>5</v>
      </c>
      <c r="W21">
        <v>17</v>
      </c>
      <c r="X21">
        <v>93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8.8740000000000006</v>
      </c>
      <c r="AG21">
        <v>21.466799999999999</v>
      </c>
      <c r="AH21">
        <v>0</v>
      </c>
      <c r="AI21">
        <v>0</v>
      </c>
      <c r="AJ21">
        <v>0</v>
      </c>
      <c r="AK21">
        <v>54.693899999999999</v>
      </c>
      <c r="AL21">
        <v>2.3239999999999998</v>
      </c>
      <c r="AM21">
        <v>0</v>
      </c>
      <c r="AN21">
        <v>0.70781000000000005</v>
      </c>
      <c r="AO21">
        <v>0</v>
      </c>
      <c r="AP21">
        <v>0.25619999999999998</v>
      </c>
      <c r="AQ21">
        <v>15.561</v>
      </c>
      <c r="AR21">
        <v>2.76</v>
      </c>
      <c r="AS21">
        <v>4.7081999999999997</v>
      </c>
      <c r="AT21">
        <v>10.0009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1754.1348350000001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362</v>
      </c>
      <c r="L22">
        <v>358</v>
      </c>
      <c r="M22">
        <v>58.2256</v>
      </c>
      <c r="N22">
        <v>45.120800000000003</v>
      </c>
      <c r="O22">
        <v>123.66562500000001</v>
      </c>
      <c r="P22">
        <v>111</v>
      </c>
      <c r="Q22">
        <v>7</v>
      </c>
      <c r="R22">
        <v>21</v>
      </c>
      <c r="S22">
        <v>13</v>
      </c>
      <c r="T22">
        <v>0</v>
      </c>
      <c r="U22">
        <v>418.77</v>
      </c>
      <c r="V22">
        <v>5</v>
      </c>
      <c r="W22">
        <v>17</v>
      </c>
      <c r="X22">
        <v>93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8.8740000000000006</v>
      </c>
      <c r="AG22">
        <v>21.466799999999999</v>
      </c>
      <c r="AH22">
        <v>0</v>
      </c>
      <c r="AI22">
        <v>0</v>
      </c>
      <c r="AJ22">
        <v>0</v>
      </c>
      <c r="AK22">
        <v>54.693899999999999</v>
      </c>
      <c r="AL22">
        <v>2.3239999999999998</v>
      </c>
      <c r="AM22">
        <v>0</v>
      </c>
      <c r="AN22">
        <v>0.70781000000000005</v>
      </c>
      <c r="AO22">
        <v>0</v>
      </c>
      <c r="AP22">
        <v>0.25619999999999998</v>
      </c>
      <c r="AQ22">
        <v>24.192</v>
      </c>
      <c r="AR22">
        <v>2.76</v>
      </c>
      <c r="AS22">
        <v>4.7081999999999997</v>
      </c>
      <c r="AT22">
        <v>10.0009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1762.7658350000002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362</v>
      </c>
      <c r="L23">
        <v>358</v>
      </c>
      <c r="M23">
        <v>58.2256</v>
      </c>
      <c r="N23">
        <v>45.120800000000003</v>
      </c>
      <c r="O23">
        <v>123.66562500000001</v>
      </c>
      <c r="P23">
        <v>111</v>
      </c>
      <c r="Q23">
        <v>7</v>
      </c>
      <c r="R23">
        <v>21</v>
      </c>
      <c r="S23">
        <v>13</v>
      </c>
      <c r="T23">
        <v>0</v>
      </c>
      <c r="U23">
        <v>418.77</v>
      </c>
      <c r="V23">
        <v>5</v>
      </c>
      <c r="W23">
        <v>17</v>
      </c>
      <c r="X23">
        <v>93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8.8740000000000006</v>
      </c>
      <c r="AG23">
        <v>21.466799999999999</v>
      </c>
      <c r="AH23">
        <v>0</v>
      </c>
      <c r="AI23">
        <v>0</v>
      </c>
      <c r="AJ23">
        <v>0</v>
      </c>
      <c r="AK23">
        <v>54.693899999999999</v>
      </c>
      <c r="AL23">
        <v>2.3239999999999998</v>
      </c>
      <c r="AM23">
        <v>0</v>
      </c>
      <c r="AN23">
        <v>0.70781000000000005</v>
      </c>
      <c r="AO23">
        <v>0</v>
      </c>
      <c r="AP23">
        <v>0.25619999999999998</v>
      </c>
      <c r="AQ23">
        <v>31.122</v>
      </c>
      <c r="AR23">
        <v>2.76</v>
      </c>
      <c r="AS23">
        <v>4.7081999999999997</v>
      </c>
      <c r="AT23">
        <v>10.0009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1769.6958350000002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362</v>
      </c>
      <c r="L24">
        <v>358</v>
      </c>
      <c r="M24">
        <v>58.2256</v>
      </c>
      <c r="N24">
        <v>45.120800000000003</v>
      </c>
      <c r="O24">
        <v>123.66562500000001</v>
      </c>
      <c r="P24">
        <v>111</v>
      </c>
      <c r="Q24">
        <v>7</v>
      </c>
      <c r="R24">
        <v>21</v>
      </c>
      <c r="S24">
        <v>13</v>
      </c>
      <c r="T24">
        <v>0</v>
      </c>
      <c r="U24">
        <v>418.77</v>
      </c>
      <c r="V24">
        <v>5</v>
      </c>
      <c r="W24">
        <v>17</v>
      </c>
      <c r="X24">
        <v>93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8.8740000000000006</v>
      </c>
      <c r="AG24">
        <v>21.466799999999999</v>
      </c>
      <c r="AH24">
        <v>0</v>
      </c>
      <c r="AI24">
        <v>0</v>
      </c>
      <c r="AJ24">
        <v>0</v>
      </c>
      <c r="AK24">
        <v>54.693899999999999</v>
      </c>
      <c r="AL24">
        <v>2.3239999999999998</v>
      </c>
      <c r="AM24">
        <v>0</v>
      </c>
      <c r="AN24">
        <v>0.70781000000000005</v>
      </c>
      <c r="AO24">
        <v>0</v>
      </c>
      <c r="AP24">
        <v>0.25619999999999998</v>
      </c>
      <c r="AQ24">
        <v>31.122</v>
      </c>
      <c r="AR24">
        <v>3.3119999999999998</v>
      </c>
      <c r="AS24">
        <v>5.3807999999999998</v>
      </c>
      <c r="AT24">
        <v>10.0009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1770.920435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362</v>
      </c>
      <c r="L25">
        <v>358</v>
      </c>
      <c r="M25">
        <v>58.2256</v>
      </c>
      <c r="N25">
        <v>45.120800000000003</v>
      </c>
      <c r="O25">
        <v>123.66562500000001</v>
      </c>
      <c r="P25">
        <v>111</v>
      </c>
      <c r="Q25">
        <v>7</v>
      </c>
      <c r="R25">
        <v>21</v>
      </c>
      <c r="S25">
        <v>13</v>
      </c>
      <c r="T25">
        <v>0</v>
      </c>
      <c r="U25">
        <v>418.77</v>
      </c>
      <c r="V25">
        <v>5</v>
      </c>
      <c r="W25">
        <v>21.180963999999999</v>
      </c>
      <c r="X25">
        <v>112.4701</v>
      </c>
      <c r="Y25">
        <v>0</v>
      </c>
      <c r="Z25">
        <v>1.1000000000000001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8.8740000000000006</v>
      </c>
      <c r="AG25">
        <v>21.466799999999999</v>
      </c>
      <c r="AH25">
        <v>0</v>
      </c>
      <c r="AI25">
        <v>0</v>
      </c>
      <c r="AJ25">
        <v>0</v>
      </c>
      <c r="AK25">
        <v>54.693899999999999</v>
      </c>
      <c r="AL25">
        <v>2.3239999999999998</v>
      </c>
      <c r="AM25">
        <v>0</v>
      </c>
      <c r="AN25">
        <v>0.70781000000000005</v>
      </c>
      <c r="AO25">
        <v>0</v>
      </c>
      <c r="AP25">
        <v>0.25619999999999998</v>
      </c>
      <c r="AQ25">
        <v>46.683</v>
      </c>
      <c r="AR25">
        <v>36.432000000000002</v>
      </c>
      <c r="AS25">
        <v>5.3807999999999998</v>
      </c>
      <c r="AT25">
        <v>10.0009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1844.3524989999999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362</v>
      </c>
      <c r="L26">
        <v>358</v>
      </c>
      <c r="M26">
        <v>92</v>
      </c>
      <c r="N26">
        <v>59.06</v>
      </c>
      <c r="O26">
        <v>123.66562500000001</v>
      </c>
      <c r="P26">
        <v>111</v>
      </c>
      <c r="Q26">
        <v>7</v>
      </c>
      <c r="R26">
        <v>21</v>
      </c>
      <c r="S26">
        <v>13</v>
      </c>
      <c r="T26">
        <v>0</v>
      </c>
      <c r="U26">
        <v>418.77</v>
      </c>
      <c r="V26">
        <v>5</v>
      </c>
      <c r="W26">
        <v>21.839200000000002</v>
      </c>
      <c r="X26">
        <v>112.4701</v>
      </c>
      <c r="Y26">
        <v>0</v>
      </c>
      <c r="Z26">
        <v>1.1000000000000001</v>
      </c>
      <c r="AA26">
        <v>0</v>
      </c>
      <c r="AB26">
        <v>0</v>
      </c>
      <c r="AC26">
        <v>0</v>
      </c>
      <c r="AD26">
        <v>9.1360360000000007</v>
      </c>
      <c r="AE26">
        <v>0</v>
      </c>
      <c r="AF26">
        <v>8.8740000000000006</v>
      </c>
      <c r="AG26">
        <v>21.466799999999999</v>
      </c>
      <c r="AH26">
        <v>17.045999999999999</v>
      </c>
      <c r="AI26">
        <v>0</v>
      </c>
      <c r="AJ26">
        <v>0</v>
      </c>
      <c r="AK26">
        <v>54.693899999999999</v>
      </c>
      <c r="AL26">
        <v>2.3239999999999998</v>
      </c>
      <c r="AM26">
        <v>0</v>
      </c>
      <c r="AN26">
        <v>0.70781000000000005</v>
      </c>
      <c r="AO26">
        <v>0</v>
      </c>
      <c r="AP26">
        <v>0.25619999999999998</v>
      </c>
      <c r="AQ26">
        <v>46.683</v>
      </c>
      <c r="AR26">
        <v>36.432000000000002</v>
      </c>
      <c r="AS26">
        <v>4.7081999999999997</v>
      </c>
      <c r="AT26">
        <v>10.0009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1918.2337710000002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362</v>
      </c>
      <c r="L27">
        <v>384</v>
      </c>
      <c r="M27">
        <v>92</v>
      </c>
      <c r="N27">
        <v>59.06</v>
      </c>
      <c r="O27">
        <v>123.66562500000001</v>
      </c>
      <c r="P27">
        <v>111</v>
      </c>
      <c r="Q27">
        <v>8.0435510000000008</v>
      </c>
      <c r="R27">
        <v>26.697085000000001</v>
      </c>
      <c r="S27">
        <v>18.590499999999999</v>
      </c>
      <c r="T27">
        <v>0</v>
      </c>
      <c r="U27">
        <v>418.77</v>
      </c>
      <c r="V27">
        <v>13.532500000000001</v>
      </c>
      <c r="W27">
        <v>34.453353999999997</v>
      </c>
      <c r="X27">
        <v>147.26089999999999</v>
      </c>
      <c r="Y27">
        <v>0</v>
      </c>
      <c r="Z27">
        <v>1.1000000000000001</v>
      </c>
      <c r="AA27">
        <v>8.2949999999999999</v>
      </c>
      <c r="AB27">
        <v>3.3325</v>
      </c>
      <c r="AC27">
        <v>0</v>
      </c>
      <c r="AD27">
        <v>18.272072000000001</v>
      </c>
      <c r="AE27">
        <v>16.478852</v>
      </c>
      <c r="AF27">
        <v>8.8740000000000006</v>
      </c>
      <c r="AG27">
        <v>21.466799999999999</v>
      </c>
      <c r="AH27">
        <v>37.880000000000003</v>
      </c>
      <c r="AI27">
        <v>0</v>
      </c>
      <c r="AJ27">
        <v>0</v>
      </c>
      <c r="AK27">
        <v>54.693899999999999</v>
      </c>
      <c r="AL27">
        <v>2.3239999999999998</v>
      </c>
      <c r="AM27">
        <v>0</v>
      </c>
      <c r="AN27">
        <v>0.70781000000000005</v>
      </c>
      <c r="AO27">
        <v>0</v>
      </c>
      <c r="AP27">
        <v>0.25619999999999998</v>
      </c>
      <c r="AQ27">
        <v>46.683</v>
      </c>
      <c r="AR27">
        <v>4.4160000000000004</v>
      </c>
      <c r="AS27">
        <v>4.7081999999999997</v>
      </c>
      <c r="AT27">
        <v>10.0009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2038.5627490000002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369.68588799999998</v>
      </c>
      <c r="L28">
        <v>464</v>
      </c>
      <c r="M28">
        <v>92</v>
      </c>
      <c r="N28">
        <v>59.06</v>
      </c>
      <c r="O28">
        <v>123.66562500000001</v>
      </c>
      <c r="P28">
        <v>111</v>
      </c>
      <c r="Q28">
        <v>8.7917000000000005</v>
      </c>
      <c r="R28">
        <v>29.617699999999999</v>
      </c>
      <c r="S28">
        <v>18.590499999999999</v>
      </c>
      <c r="T28">
        <v>0</v>
      </c>
      <c r="U28">
        <v>418.77</v>
      </c>
      <c r="V28">
        <v>14.5747</v>
      </c>
      <c r="W28">
        <v>34.799309999999998</v>
      </c>
      <c r="X28">
        <v>147.26089999999999</v>
      </c>
      <c r="Y28">
        <v>0</v>
      </c>
      <c r="Z28">
        <v>1.1000000000000001</v>
      </c>
      <c r="AA28">
        <v>14.04936</v>
      </c>
      <c r="AB28">
        <v>13.17004</v>
      </c>
      <c r="AC28">
        <v>0</v>
      </c>
      <c r="AD28">
        <v>18.272072000000001</v>
      </c>
      <c r="AE28">
        <v>32.957704</v>
      </c>
      <c r="AF28">
        <v>8.8740000000000006</v>
      </c>
      <c r="AG28">
        <v>21.466799999999999</v>
      </c>
      <c r="AH28">
        <v>56.82</v>
      </c>
      <c r="AI28">
        <v>0</v>
      </c>
      <c r="AJ28">
        <v>0</v>
      </c>
      <c r="AK28">
        <v>54.693899999999999</v>
      </c>
      <c r="AL28">
        <v>2.3239999999999998</v>
      </c>
      <c r="AM28">
        <v>0</v>
      </c>
      <c r="AN28">
        <v>0.70781000000000005</v>
      </c>
      <c r="AO28">
        <v>0</v>
      </c>
      <c r="AP28">
        <v>0.25619999999999998</v>
      </c>
      <c r="AQ28">
        <v>46.683</v>
      </c>
      <c r="AR28">
        <v>3.3119999999999998</v>
      </c>
      <c r="AS28">
        <v>4.7081999999999997</v>
      </c>
      <c r="AT28">
        <v>10.0009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2181.2123089999995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435.48999099999997</v>
      </c>
      <c r="L29">
        <v>544</v>
      </c>
      <c r="M29">
        <v>92</v>
      </c>
      <c r="N29">
        <v>59.06</v>
      </c>
      <c r="O29">
        <v>123.66562500000001</v>
      </c>
      <c r="P29">
        <v>111</v>
      </c>
      <c r="Q29">
        <v>8.7917000000000005</v>
      </c>
      <c r="R29">
        <v>29.617699999999999</v>
      </c>
      <c r="S29">
        <v>18.590499999999999</v>
      </c>
      <c r="T29">
        <v>0</v>
      </c>
      <c r="U29">
        <v>418.77</v>
      </c>
      <c r="V29">
        <v>14.5747</v>
      </c>
      <c r="W29">
        <v>34.799309999999998</v>
      </c>
      <c r="X29">
        <v>147.26089999999999</v>
      </c>
      <c r="Y29">
        <v>0</v>
      </c>
      <c r="Z29">
        <v>1.1000000000000001</v>
      </c>
      <c r="AA29">
        <v>27.65</v>
      </c>
      <c r="AB29">
        <v>13.17004</v>
      </c>
      <c r="AC29">
        <v>1.2734000000000001</v>
      </c>
      <c r="AD29">
        <v>27.408107999999999</v>
      </c>
      <c r="AE29">
        <v>32.957704</v>
      </c>
      <c r="AF29">
        <v>17.748000000000001</v>
      </c>
      <c r="AG29">
        <v>21.466799999999999</v>
      </c>
      <c r="AH29">
        <v>80.495000000000005</v>
      </c>
      <c r="AI29">
        <v>3.819</v>
      </c>
      <c r="AJ29">
        <v>0</v>
      </c>
      <c r="AK29">
        <v>54.693899999999999</v>
      </c>
      <c r="AL29">
        <v>12.782</v>
      </c>
      <c r="AM29">
        <v>0</v>
      </c>
      <c r="AN29">
        <v>0.70781000000000005</v>
      </c>
      <c r="AO29">
        <v>0</v>
      </c>
      <c r="AP29">
        <v>0.25619999999999998</v>
      </c>
      <c r="AQ29">
        <v>46.683</v>
      </c>
      <c r="AR29">
        <v>3.3119999999999998</v>
      </c>
      <c r="AS29">
        <v>4.7081999999999997</v>
      </c>
      <c r="AT29">
        <v>10.0009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2397.852488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519.35889999999995</v>
      </c>
      <c r="L30">
        <v>622.495</v>
      </c>
      <c r="M30">
        <v>92</v>
      </c>
      <c r="N30">
        <v>59.06</v>
      </c>
      <c r="O30">
        <v>123.66562500000001</v>
      </c>
      <c r="P30">
        <v>111</v>
      </c>
      <c r="Q30">
        <v>9.1388999999999996</v>
      </c>
      <c r="R30">
        <v>42.390099999999997</v>
      </c>
      <c r="S30">
        <v>22.687000000000001</v>
      </c>
      <c r="T30">
        <v>0</v>
      </c>
      <c r="U30">
        <v>418.77</v>
      </c>
      <c r="V30">
        <v>18.1401</v>
      </c>
      <c r="W30">
        <v>34.799309999999998</v>
      </c>
      <c r="X30">
        <v>147.26089999999999</v>
      </c>
      <c r="Y30">
        <v>0</v>
      </c>
      <c r="Z30">
        <v>13.041600000000001</v>
      </c>
      <c r="AA30">
        <v>27.65</v>
      </c>
      <c r="AB30">
        <v>26.793299999999999</v>
      </c>
      <c r="AC30">
        <v>29.062808</v>
      </c>
      <c r="AD30">
        <v>27.408107999999999</v>
      </c>
      <c r="AE30">
        <v>49.436556000000003</v>
      </c>
      <c r="AF30">
        <v>26.622</v>
      </c>
      <c r="AG30">
        <v>21.466799999999999</v>
      </c>
      <c r="AH30">
        <v>108.905</v>
      </c>
      <c r="AI30">
        <v>16.350411999999999</v>
      </c>
      <c r="AJ30">
        <v>0</v>
      </c>
      <c r="AK30">
        <v>54.693899999999999</v>
      </c>
      <c r="AL30">
        <v>55.776000000000003</v>
      </c>
      <c r="AM30">
        <v>0</v>
      </c>
      <c r="AN30">
        <v>0.70781000000000005</v>
      </c>
      <c r="AO30">
        <v>0</v>
      </c>
      <c r="AP30">
        <v>0.25619999999999998</v>
      </c>
      <c r="AQ30">
        <v>46.683</v>
      </c>
      <c r="AR30">
        <v>3.3119999999999998</v>
      </c>
      <c r="AS30">
        <v>4.7081999999999997</v>
      </c>
      <c r="AT30">
        <v>10.0009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2743.640429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653.43880000000001</v>
      </c>
      <c r="L31">
        <v>652.7251</v>
      </c>
      <c r="M31">
        <v>92</v>
      </c>
      <c r="N31">
        <v>59.06</v>
      </c>
      <c r="O31">
        <v>123.66562500000001</v>
      </c>
      <c r="P31">
        <v>111</v>
      </c>
      <c r="Q31">
        <v>10.91</v>
      </c>
      <c r="R31">
        <v>42.390099999999997</v>
      </c>
      <c r="S31">
        <v>26.3901</v>
      </c>
      <c r="T31">
        <v>0</v>
      </c>
      <c r="U31">
        <v>418.77</v>
      </c>
      <c r="V31">
        <v>18.1401</v>
      </c>
      <c r="W31">
        <v>34.799309999999998</v>
      </c>
      <c r="X31">
        <v>147.26089999999999</v>
      </c>
      <c r="Y31">
        <v>0</v>
      </c>
      <c r="Z31">
        <v>13.041600000000001</v>
      </c>
      <c r="AA31">
        <v>27.65</v>
      </c>
      <c r="AB31">
        <v>26.793299999999999</v>
      </c>
      <c r="AC31">
        <v>29.062808</v>
      </c>
      <c r="AD31">
        <v>27.408107999999999</v>
      </c>
      <c r="AE31">
        <v>49.436556000000003</v>
      </c>
      <c r="AF31">
        <v>26.622</v>
      </c>
      <c r="AG31">
        <v>21.466799999999999</v>
      </c>
      <c r="AH31">
        <v>137.315</v>
      </c>
      <c r="AI31">
        <v>16.350411999999999</v>
      </c>
      <c r="AJ31">
        <v>0</v>
      </c>
      <c r="AK31">
        <v>54.693899999999999</v>
      </c>
      <c r="AL31">
        <v>55.776000000000003</v>
      </c>
      <c r="AM31">
        <v>0</v>
      </c>
      <c r="AN31">
        <v>0.70781000000000005</v>
      </c>
      <c r="AO31">
        <v>0</v>
      </c>
      <c r="AP31">
        <v>0.25619999999999998</v>
      </c>
      <c r="AQ31">
        <v>46.683</v>
      </c>
      <c r="AR31">
        <v>3.3119999999999998</v>
      </c>
      <c r="AS31">
        <v>4.7081999999999997</v>
      </c>
      <c r="AT31">
        <v>10.0009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2941.8346289999999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653.43880000000001</v>
      </c>
      <c r="L32">
        <v>652.7251</v>
      </c>
      <c r="M32">
        <v>92</v>
      </c>
      <c r="N32">
        <v>59.06</v>
      </c>
      <c r="O32">
        <v>123.66562500000001</v>
      </c>
      <c r="P32">
        <v>111</v>
      </c>
      <c r="Q32">
        <v>10.91</v>
      </c>
      <c r="R32">
        <v>42.390099999999997</v>
      </c>
      <c r="S32">
        <v>26.3901</v>
      </c>
      <c r="T32">
        <v>0</v>
      </c>
      <c r="U32">
        <v>418.77</v>
      </c>
      <c r="V32">
        <v>18.1401</v>
      </c>
      <c r="W32">
        <v>34.799309999999998</v>
      </c>
      <c r="X32">
        <v>147.26089999999999</v>
      </c>
      <c r="Y32">
        <v>0</v>
      </c>
      <c r="Z32">
        <v>13.041600000000001</v>
      </c>
      <c r="AA32">
        <v>27.65</v>
      </c>
      <c r="AB32">
        <v>26.793299999999999</v>
      </c>
      <c r="AC32">
        <v>29.062808</v>
      </c>
      <c r="AD32">
        <v>27.408107999999999</v>
      </c>
      <c r="AE32">
        <v>49.436556000000003</v>
      </c>
      <c r="AF32">
        <v>26.622</v>
      </c>
      <c r="AG32">
        <v>21.466799999999999</v>
      </c>
      <c r="AH32">
        <v>140.34540000000001</v>
      </c>
      <c r="AI32">
        <v>16.350411999999999</v>
      </c>
      <c r="AJ32">
        <v>0</v>
      </c>
      <c r="AK32">
        <v>54.693899999999999</v>
      </c>
      <c r="AL32">
        <v>55.776000000000003</v>
      </c>
      <c r="AM32">
        <v>0</v>
      </c>
      <c r="AN32">
        <v>0.70781000000000005</v>
      </c>
      <c r="AO32">
        <v>0</v>
      </c>
      <c r="AP32">
        <v>0</v>
      </c>
      <c r="AQ32">
        <v>46.683</v>
      </c>
      <c r="AR32">
        <v>3.3119999999999998</v>
      </c>
      <c r="AS32">
        <v>4.7081999999999997</v>
      </c>
      <c r="AT32">
        <v>10.0009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2944.6088290000002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653.43880000000001</v>
      </c>
      <c r="L33">
        <v>652.7251</v>
      </c>
      <c r="M33">
        <v>92</v>
      </c>
      <c r="N33">
        <v>59.06</v>
      </c>
      <c r="O33">
        <v>123.66562500000001</v>
      </c>
      <c r="P33">
        <v>111</v>
      </c>
      <c r="Q33">
        <v>10.91</v>
      </c>
      <c r="R33">
        <v>42.390099999999997</v>
      </c>
      <c r="S33">
        <v>26.3901</v>
      </c>
      <c r="T33">
        <v>0</v>
      </c>
      <c r="U33">
        <v>418.77</v>
      </c>
      <c r="V33">
        <v>18.1401</v>
      </c>
      <c r="W33">
        <v>34.799309999999998</v>
      </c>
      <c r="X33">
        <v>147.26089999999999</v>
      </c>
      <c r="Y33">
        <v>0</v>
      </c>
      <c r="Z33">
        <v>13.041600000000001</v>
      </c>
      <c r="AA33">
        <v>14.04936</v>
      </c>
      <c r="AB33">
        <v>26.793299999999999</v>
      </c>
      <c r="AC33">
        <v>29.062808</v>
      </c>
      <c r="AD33">
        <v>18.272072000000001</v>
      </c>
      <c r="AE33">
        <v>49.436556000000003</v>
      </c>
      <c r="AF33">
        <v>26.622</v>
      </c>
      <c r="AG33">
        <v>21.466799999999999</v>
      </c>
      <c r="AH33">
        <v>140.34540000000001</v>
      </c>
      <c r="AI33">
        <v>16.350411999999999</v>
      </c>
      <c r="AJ33">
        <v>0</v>
      </c>
      <c r="AK33">
        <v>54.693899999999999</v>
      </c>
      <c r="AL33">
        <v>55.776000000000003</v>
      </c>
      <c r="AM33">
        <v>0</v>
      </c>
      <c r="AN33">
        <v>0.70781000000000005</v>
      </c>
      <c r="AO33">
        <v>0</v>
      </c>
      <c r="AP33">
        <v>0</v>
      </c>
      <c r="AQ33">
        <v>46.683</v>
      </c>
      <c r="AR33">
        <v>3.3119999999999998</v>
      </c>
      <c r="AS33">
        <v>4.7081999999999997</v>
      </c>
      <c r="AT33">
        <v>10.0009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2921.8721530000003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653.43880000000001</v>
      </c>
      <c r="L34">
        <v>652.7251</v>
      </c>
      <c r="M34">
        <v>92</v>
      </c>
      <c r="N34">
        <v>59.06</v>
      </c>
      <c r="O34">
        <v>123.66562500000001</v>
      </c>
      <c r="P34">
        <v>111</v>
      </c>
      <c r="Q34">
        <v>10.91</v>
      </c>
      <c r="R34">
        <v>42.390099999999997</v>
      </c>
      <c r="S34">
        <v>26.3901</v>
      </c>
      <c r="T34">
        <v>0</v>
      </c>
      <c r="U34">
        <v>418.77</v>
      </c>
      <c r="V34">
        <v>18.1401</v>
      </c>
      <c r="W34">
        <v>34.799309999999998</v>
      </c>
      <c r="X34">
        <v>147.26089999999999</v>
      </c>
      <c r="Y34">
        <v>0</v>
      </c>
      <c r="Z34">
        <v>13.041600000000001</v>
      </c>
      <c r="AA34">
        <v>14.04936</v>
      </c>
      <c r="AB34">
        <v>26.793299999999999</v>
      </c>
      <c r="AC34">
        <v>29.062808</v>
      </c>
      <c r="AD34">
        <v>18.272072000000001</v>
      </c>
      <c r="AE34">
        <v>49.436556000000003</v>
      </c>
      <c r="AF34">
        <v>26.622</v>
      </c>
      <c r="AG34">
        <v>21.466799999999999</v>
      </c>
      <c r="AH34">
        <v>140.34540000000001</v>
      </c>
      <c r="AI34">
        <v>16.350411999999999</v>
      </c>
      <c r="AJ34">
        <v>0</v>
      </c>
      <c r="AK34">
        <v>54.693899999999999</v>
      </c>
      <c r="AL34">
        <v>55.776000000000003</v>
      </c>
      <c r="AM34">
        <v>0</v>
      </c>
      <c r="AN34">
        <v>0.70781000000000005</v>
      </c>
      <c r="AO34">
        <v>0</v>
      </c>
      <c r="AP34">
        <v>0</v>
      </c>
      <c r="AQ34">
        <v>46.683</v>
      </c>
      <c r="AR34">
        <v>3.3119999999999998</v>
      </c>
      <c r="AS34">
        <v>4.7081999999999997</v>
      </c>
      <c r="AT34">
        <v>10.0009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2921.8721530000003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652.7251</v>
      </c>
      <c r="M35">
        <v>92</v>
      </c>
      <c r="N35">
        <v>59.06</v>
      </c>
      <c r="O35">
        <v>123.66562500000001</v>
      </c>
      <c r="P35">
        <v>111</v>
      </c>
      <c r="Q35">
        <v>10.91</v>
      </c>
      <c r="R35">
        <v>42.390099999999997</v>
      </c>
      <c r="S35">
        <v>26.3901</v>
      </c>
      <c r="T35">
        <v>0</v>
      </c>
      <c r="U35">
        <v>418.77</v>
      </c>
      <c r="V35">
        <v>18.1401</v>
      </c>
      <c r="W35">
        <v>31.8675</v>
      </c>
      <c r="X35">
        <v>147.26089999999999</v>
      </c>
      <c r="Y35">
        <v>0</v>
      </c>
      <c r="Z35">
        <v>13.041600000000001</v>
      </c>
      <c r="AA35">
        <v>8.69</v>
      </c>
      <c r="AB35">
        <v>26.793299999999999</v>
      </c>
      <c r="AC35">
        <v>29.062808</v>
      </c>
      <c r="AD35">
        <v>9.1360360000000007</v>
      </c>
      <c r="AE35">
        <v>49.436556000000003</v>
      </c>
      <c r="AF35">
        <v>26.622</v>
      </c>
      <c r="AG35">
        <v>21.466799999999999</v>
      </c>
      <c r="AH35">
        <v>113.64</v>
      </c>
      <c r="AI35">
        <v>16.350411999999999</v>
      </c>
      <c r="AJ35">
        <v>0</v>
      </c>
      <c r="AK35">
        <v>54.693899999999999</v>
      </c>
      <c r="AL35">
        <v>55.776000000000003</v>
      </c>
      <c r="AM35">
        <v>0</v>
      </c>
      <c r="AN35">
        <v>0.70781000000000005</v>
      </c>
      <c r="AO35">
        <v>0</v>
      </c>
      <c r="AP35">
        <v>0</v>
      </c>
      <c r="AQ35">
        <v>46.683</v>
      </c>
      <c r="AR35">
        <v>3.3119999999999998</v>
      </c>
      <c r="AS35">
        <v>4.7081999999999997</v>
      </c>
      <c r="AT35">
        <v>10.0009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2907.1298739999997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652.7251</v>
      </c>
      <c r="M36">
        <v>92</v>
      </c>
      <c r="N36">
        <v>59.06</v>
      </c>
      <c r="O36">
        <v>123.66562500000001</v>
      </c>
      <c r="P36">
        <v>111</v>
      </c>
      <c r="Q36">
        <v>10.91</v>
      </c>
      <c r="R36">
        <v>42.390099999999997</v>
      </c>
      <c r="S36">
        <v>26.3901</v>
      </c>
      <c r="T36">
        <v>0</v>
      </c>
      <c r="U36">
        <v>418.77</v>
      </c>
      <c r="V36">
        <v>18.1401</v>
      </c>
      <c r="W36">
        <v>31.8675</v>
      </c>
      <c r="X36">
        <v>147.26089999999999</v>
      </c>
      <c r="Y36">
        <v>0</v>
      </c>
      <c r="Z36">
        <v>0</v>
      </c>
      <c r="AA36">
        <v>0</v>
      </c>
      <c r="AB36">
        <v>26.34008</v>
      </c>
      <c r="AC36">
        <v>1.2734000000000001</v>
      </c>
      <c r="AD36">
        <v>0</v>
      </c>
      <c r="AE36">
        <v>32.957704</v>
      </c>
      <c r="AF36">
        <v>17.748000000000001</v>
      </c>
      <c r="AG36">
        <v>21.466799999999999</v>
      </c>
      <c r="AH36">
        <v>93.563599999999994</v>
      </c>
      <c r="AI36">
        <v>3.819</v>
      </c>
      <c r="AJ36">
        <v>0</v>
      </c>
      <c r="AK36">
        <v>54.693899999999999</v>
      </c>
      <c r="AL36">
        <v>5.81</v>
      </c>
      <c r="AM36">
        <v>0</v>
      </c>
      <c r="AN36">
        <v>0.70781000000000005</v>
      </c>
      <c r="AO36">
        <v>0</v>
      </c>
      <c r="AP36">
        <v>0</v>
      </c>
      <c r="AQ36">
        <v>46.683</v>
      </c>
      <c r="AR36">
        <v>3.3119999999999998</v>
      </c>
      <c r="AS36">
        <v>4.7081999999999997</v>
      </c>
      <c r="AT36">
        <v>10.0009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2740.0929460000002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652.7251</v>
      </c>
      <c r="M37">
        <v>92</v>
      </c>
      <c r="N37">
        <v>59.06</v>
      </c>
      <c r="O37">
        <v>123.66562500000001</v>
      </c>
      <c r="P37">
        <v>111</v>
      </c>
      <c r="Q37">
        <v>10.91</v>
      </c>
      <c r="R37">
        <v>42.390099999999997</v>
      </c>
      <c r="S37">
        <v>26.3901</v>
      </c>
      <c r="T37">
        <v>0</v>
      </c>
      <c r="U37">
        <v>418.77</v>
      </c>
      <c r="V37">
        <v>18.1401</v>
      </c>
      <c r="W37">
        <v>31.8675</v>
      </c>
      <c r="X37">
        <v>147.26089999999999</v>
      </c>
      <c r="Y37">
        <v>0</v>
      </c>
      <c r="Z37">
        <v>0</v>
      </c>
      <c r="AA37">
        <v>0</v>
      </c>
      <c r="AB37">
        <v>26.34008</v>
      </c>
      <c r="AC37">
        <v>0</v>
      </c>
      <c r="AD37">
        <v>0</v>
      </c>
      <c r="AE37">
        <v>32.957704</v>
      </c>
      <c r="AF37">
        <v>8.8740000000000006</v>
      </c>
      <c r="AG37">
        <v>21.466799999999999</v>
      </c>
      <c r="AH37">
        <v>64.396000000000001</v>
      </c>
      <c r="AI37">
        <v>0</v>
      </c>
      <c r="AJ37">
        <v>0</v>
      </c>
      <c r="AK37">
        <v>54.693899999999999</v>
      </c>
      <c r="AL37">
        <v>1.7430000000000001</v>
      </c>
      <c r="AM37">
        <v>0</v>
      </c>
      <c r="AN37">
        <v>0.70781000000000005</v>
      </c>
      <c r="AO37">
        <v>0</v>
      </c>
      <c r="AP37">
        <v>0</v>
      </c>
      <c r="AQ37">
        <v>46.683</v>
      </c>
      <c r="AR37">
        <v>3.3119999999999998</v>
      </c>
      <c r="AS37">
        <v>4.7081999999999997</v>
      </c>
      <c r="AT37">
        <v>10.0009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2692.8919460000002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652.7251</v>
      </c>
      <c r="M38">
        <v>92</v>
      </c>
      <c r="N38">
        <v>59.06</v>
      </c>
      <c r="O38">
        <v>123.66562500000001</v>
      </c>
      <c r="P38">
        <v>111</v>
      </c>
      <c r="Q38">
        <v>10.91</v>
      </c>
      <c r="R38">
        <v>42.390099999999997</v>
      </c>
      <c r="S38">
        <v>26.3901</v>
      </c>
      <c r="T38">
        <v>0</v>
      </c>
      <c r="U38">
        <v>418.77</v>
      </c>
      <c r="V38">
        <v>18.1401</v>
      </c>
      <c r="W38">
        <v>31.8675</v>
      </c>
      <c r="X38">
        <v>147.26089999999999</v>
      </c>
      <c r="Y38">
        <v>0</v>
      </c>
      <c r="Z38">
        <v>0</v>
      </c>
      <c r="AA38">
        <v>0</v>
      </c>
      <c r="AB38">
        <v>26.34008</v>
      </c>
      <c r="AC38">
        <v>0</v>
      </c>
      <c r="AD38">
        <v>0</v>
      </c>
      <c r="AE38">
        <v>32.957704</v>
      </c>
      <c r="AF38">
        <v>8.8740000000000006</v>
      </c>
      <c r="AG38">
        <v>21.466799999999999</v>
      </c>
      <c r="AH38">
        <v>34.091999999999999</v>
      </c>
      <c r="AI38">
        <v>0</v>
      </c>
      <c r="AJ38">
        <v>0</v>
      </c>
      <c r="AK38">
        <v>54.693899999999999</v>
      </c>
      <c r="AL38">
        <v>1.7430000000000001</v>
      </c>
      <c r="AM38">
        <v>0</v>
      </c>
      <c r="AN38">
        <v>0.70781000000000005</v>
      </c>
      <c r="AO38">
        <v>0</v>
      </c>
      <c r="AP38">
        <v>0</v>
      </c>
      <c r="AQ38">
        <v>46.683</v>
      </c>
      <c r="AR38">
        <v>3.3119999999999998</v>
      </c>
      <c r="AS38">
        <v>4.7081999999999997</v>
      </c>
      <c r="AT38">
        <v>10.0009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2662.5879460000001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682.82912699999997</v>
      </c>
      <c r="L39">
        <v>652.7251</v>
      </c>
      <c r="M39">
        <v>92</v>
      </c>
      <c r="N39">
        <v>59.06</v>
      </c>
      <c r="O39">
        <v>123.66562500000001</v>
      </c>
      <c r="P39">
        <v>111</v>
      </c>
      <c r="Q39">
        <v>10.91</v>
      </c>
      <c r="R39">
        <v>42.392195999999998</v>
      </c>
      <c r="S39">
        <v>26.3901</v>
      </c>
      <c r="T39">
        <v>0</v>
      </c>
      <c r="U39">
        <v>418.77</v>
      </c>
      <c r="V39">
        <v>18.1401</v>
      </c>
      <c r="W39">
        <v>31.8675</v>
      </c>
      <c r="X39">
        <v>147.26089999999999</v>
      </c>
      <c r="Y39">
        <v>0</v>
      </c>
      <c r="Z39">
        <v>0</v>
      </c>
      <c r="AA39">
        <v>0</v>
      </c>
      <c r="AB39">
        <v>26.34008</v>
      </c>
      <c r="AC39">
        <v>0</v>
      </c>
      <c r="AD39">
        <v>0</v>
      </c>
      <c r="AE39">
        <v>32.957704</v>
      </c>
      <c r="AF39">
        <v>8.8740000000000006</v>
      </c>
      <c r="AG39">
        <v>21.466799999999999</v>
      </c>
      <c r="AH39">
        <v>20.171099999999999</v>
      </c>
      <c r="AI39">
        <v>0</v>
      </c>
      <c r="AJ39">
        <v>0</v>
      </c>
      <c r="AK39">
        <v>54.693899999999999</v>
      </c>
      <c r="AL39">
        <v>1.7430000000000001</v>
      </c>
      <c r="AM39">
        <v>0</v>
      </c>
      <c r="AN39">
        <v>0.70781000000000005</v>
      </c>
      <c r="AO39">
        <v>0</v>
      </c>
      <c r="AP39">
        <v>0</v>
      </c>
      <c r="AQ39">
        <v>46.683</v>
      </c>
      <c r="AR39">
        <v>3.3119999999999998</v>
      </c>
      <c r="AS39">
        <v>4.7081999999999997</v>
      </c>
      <c r="AT39">
        <v>10.0009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2648.6691420000002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682.82912699999997</v>
      </c>
      <c r="L40">
        <v>652.7251</v>
      </c>
      <c r="M40">
        <v>92</v>
      </c>
      <c r="N40">
        <v>59.06</v>
      </c>
      <c r="O40">
        <v>123.66562500000001</v>
      </c>
      <c r="P40">
        <v>111</v>
      </c>
      <c r="Q40">
        <v>10.91</v>
      </c>
      <c r="R40">
        <v>42.392195999999998</v>
      </c>
      <c r="S40">
        <v>26.3901</v>
      </c>
      <c r="T40">
        <v>0</v>
      </c>
      <c r="U40">
        <v>418.77</v>
      </c>
      <c r="V40">
        <v>18.1401</v>
      </c>
      <c r="W40">
        <v>31.8675</v>
      </c>
      <c r="X40">
        <v>147.26089999999999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32.957704</v>
      </c>
      <c r="AF40">
        <v>8.8740000000000006</v>
      </c>
      <c r="AG40">
        <v>21.466799999999999</v>
      </c>
      <c r="AH40">
        <v>0</v>
      </c>
      <c r="AI40">
        <v>0</v>
      </c>
      <c r="AJ40">
        <v>0</v>
      </c>
      <c r="AK40">
        <v>54.693899999999999</v>
      </c>
      <c r="AL40">
        <v>1.7430000000000001</v>
      </c>
      <c r="AM40">
        <v>0</v>
      </c>
      <c r="AN40">
        <v>0.70781000000000005</v>
      </c>
      <c r="AO40">
        <v>0</v>
      </c>
      <c r="AP40">
        <v>0</v>
      </c>
      <c r="AQ40">
        <v>31.122</v>
      </c>
      <c r="AR40">
        <v>3.3119999999999998</v>
      </c>
      <c r="AS40">
        <v>4.7081999999999997</v>
      </c>
      <c r="AT40">
        <v>10.0009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2599.767002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682.82912699999997</v>
      </c>
      <c r="L41">
        <v>652.7251</v>
      </c>
      <c r="M41">
        <v>92</v>
      </c>
      <c r="N41">
        <v>59.06</v>
      </c>
      <c r="O41">
        <v>123.66562500000001</v>
      </c>
      <c r="P41">
        <v>111</v>
      </c>
      <c r="Q41">
        <v>10.91</v>
      </c>
      <c r="R41">
        <v>42.392195999999998</v>
      </c>
      <c r="S41">
        <v>26.3901</v>
      </c>
      <c r="T41">
        <v>0</v>
      </c>
      <c r="U41">
        <v>418.77</v>
      </c>
      <c r="V41">
        <v>18.1401</v>
      </c>
      <c r="W41">
        <v>31.8675</v>
      </c>
      <c r="X41">
        <v>147.26089999999999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21.466799999999999</v>
      </c>
      <c r="AH41">
        <v>0</v>
      </c>
      <c r="AI41">
        <v>0</v>
      </c>
      <c r="AJ41">
        <v>0</v>
      </c>
      <c r="AK41">
        <v>54.693899999999999</v>
      </c>
      <c r="AL41">
        <v>1.7430000000000001</v>
      </c>
      <c r="AM41">
        <v>0</v>
      </c>
      <c r="AN41">
        <v>0.70781000000000005</v>
      </c>
      <c r="AO41">
        <v>0</v>
      </c>
      <c r="AP41">
        <v>0</v>
      </c>
      <c r="AQ41">
        <v>31.122</v>
      </c>
      <c r="AR41">
        <v>3.3119999999999998</v>
      </c>
      <c r="AS41">
        <v>4.7081999999999997</v>
      </c>
      <c r="AT41">
        <v>10.0009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2570.1181100000003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682.82912699999997</v>
      </c>
      <c r="L42">
        <v>652.7251</v>
      </c>
      <c r="M42">
        <v>92</v>
      </c>
      <c r="N42">
        <v>59.06</v>
      </c>
      <c r="O42">
        <v>123.66562500000001</v>
      </c>
      <c r="P42">
        <v>111</v>
      </c>
      <c r="Q42">
        <v>10.91</v>
      </c>
      <c r="R42">
        <v>42.392195999999998</v>
      </c>
      <c r="S42">
        <v>26.3901</v>
      </c>
      <c r="T42">
        <v>0</v>
      </c>
      <c r="U42">
        <v>418.77</v>
      </c>
      <c r="V42">
        <v>18.1401</v>
      </c>
      <c r="W42">
        <v>31.8675</v>
      </c>
      <c r="X42">
        <v>147.26089999999999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21.466799999999999</v>
      </c>
      <c r="AH42">
        <v>0</v>
      </c>
      <c r="AI42">
        <v>0</v>
      </c>
      <c r="AJ42">
        <v>0</v>
      </c>
      <c r="AK42">
        <v>54.693899999999999</v>
      </c>
      <c r="AL42">
        <v>1.7430000000000001</v>
      </c>
      <c r="AM42">
        <v>0</v>
      </c>
      <c r="AN42">
        <v>0.70781000000000005</v>
      </c>
      <c r="AO42">
        <v>0</v>
      </c>
      <c r="AP42">
        <v>0</v>
      </c>
      <c r="AQ42">
        <v>15.561</v>
      </c>
      <c r="AR42">
        <v>3.3119999999999998</v>
      </c>
      <c r="AS42">
        <v>4.7081999999999997</v>
      </c>
      <c r="AT42">
        <v>10.0009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2554.5571100000006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682.82912699999997</v>
      </c>
      <c r="L43">
        <v>652.7251</v>
      </c>
      <c r="M43">
        <v>92</v>
      </c>
      <c r="N43">
        <v>59.06</v>
      </c>
      <c r="O43">
        <v>123.66562500000001</v>
      </c>
      <c r="P43">
        <v>111</v>
      </c>
      <c r="Q43">
        <v>10.91</v>
      </c>
      <c r="R43">
        <v>42.392195999999998</v>
      </c>
      <c r="S43">
        <v>26.3901</v>
      </c>
      <c r="T43">
        <v>0</v>
      </c>
      <c r="U43">
        <v>418.77</v>
      </c>
      <c r="V43">
        <v>18.1401</v>
      </c>
      <c r="W43">
        <v>31.8675</v>
      </c>
      <c r="X43">
        <v>147.26089999999999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8.8740000000000006</v>
      </c>
      <c r="AG43">
        <v>21.466799999999999</v>
      </c>
      <c r="AH43">
        <v>0</v>
      </c>
      <c r="AI43">
        <v>0</v>
      </c>
      <c r="AJ43">
        <v>0</v>
      </c>
      <c r="AK43">
        <v>54.693899999999999</v>
      </c>
      <c r="AL43">
        <v>1.7430000000000001</v>
      </c>
      <c r="AM43">
        <v>0</v>
      </c>
      <c r="AN43">
        <v>0.70781000000000005</v>
      </c>
      <c r="AO43">
        <v>0</v>
      </c>
      <c r="AP43">
        <v>0</v>
      </c>
      <c r="AQ43">
        <v>15.561</v>
      </c>
      <c r="AR43">
        <v>3.3119999999999998</v>
      </c>
      <c r="AS43">
        <v>4.7081999999999997</v>
      </c>
      <c r="AT43">
        <v>10.0009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2538.0782580000005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682.82912699999997</v>
      </c>
      <c r="L44">
        <v>652.7251</v>
      </c>
      <c r="M44">
        <v>92</v>
      </c>
      <c r="N44">
        <v>59.06</v>
      </c>
      <c r="O44">
        <v>123.66562500000001</v>
      </c>
      <c r="P44">
        <v>111</v>
      </c>
      <c r="Q44">
        <v>10.91</v>
      </c>
      <c r="R44">
        <v>42.392195999999998</v>
      </c>
      <c r="S44">
        <v>26.3901</v>
      </c>
      <c r="T44">
        <v>0</v>
      </c>
      <c r="U44">
        <v>418.77</v>
      </c>
      <c r="V44">
        <v>18.1401</v>
      </c>
      <c r="W44">
        <v>31.8675</v>
      </c>
      <c r="X44">
        <v>147.26089999999999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8.8740000000000006</v>
      </c>
      <c r="AG44">
        <v>21.466799999999999</v>
      </c>
      <c r="AH44">
        <v>0</v>
      </c>
      <c r="AI44">
        <v>0</v>
      </c>
      <c r="AJ44">
        <v>0</v>
      </c>
      <c r="AK44">
        <v>54.693899999999999</v>
      </c>
      <c r="AL44">
        <v>1.7430000000000001</v>
      </c>
      <c r="AM44">
        <v>0</v>
      </c>
      <c r="AN44">
        <v>0.70781000000000005</v>
      </c>
      <c r="AO44">
        <v>0</v>
      </c>
      <c r="AP44">
        <v>0</v>
      </c>
      <c r="AQ44">
        <v>15.561</v>
      </c>
      <c r="AR44">
        <v>4.4160000000000004</v>
      </c>
      <c r="AS44">
        <v>4.7081999999999997</v>
      </c>
      <c r="AT44">
        <v>10.0009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2539.1822580000007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682.82912699999997</v>
      </c>
      <c r="L45">
        <v>652.7251</v>
      </c>
      <c r="M45">
        <v>92</v>
      </c>
      <c r="N45">
        <v>59.06</v>
      </c>
      <c r="O45">
        <v>123.66562500000001</v>
      </c>
      <c r="P45">
        <v>111</v>
      </c>
      <c r="Q45">
        <v>10.91</v>
      </c>
      <c r="R45">
        <v>42.392195999999998</v>
      </c>
      <c r="S45">
        <v>26.3901</v>
      </c>
      <c r="T45">
        <v>0</v>
      </c>
      <c r="U45">
        <v>418.77</v>
      </c>
      <c r="V45">
        <v>18.1401</v>
      </c>
      <c r="W45">
        <v>31.8675</v>
      </c>
      <c r="X45">
        <v>147.26089999999999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21.466799999999999</v>
      </c>
      <c r="AH45">
        <v>0</v>
      </c>
      <c r="AI45">
        <v>0</v>
      </c>
      <c r="AJ45">
        <v>0</v>
      </c>
      <c r="AK45">
        <v>54.693899999999999</v>
      </c>
      <c r="AL45">
        <v>1.7430000000000001</v>
      </c>
      <c r="AM45">
        <v>0</v>
      </c>
      <c r="AN45">
        <v>0.70781000000000005</v>
      </c>
      <c r="AO45">
        <v>0</v>
      </c>
      <c r="AP45">
        <v>0</v>
      </c>
      <c r="AQ45">
        <v>0</v>
      </c>
      <c r="AR45">
        <v>36.432000000000002</v>
      </c>
      <c r="AS45">
        <v>16.680479999999999</v>
      </c>
      <c r="AT45">
        <v>10.0009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2567.6095380000002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682.82912699999997</v>
      </c>
      <c r="L46">
        <v>652.7251</v>
      </c>
      <c r="M46">
        <v>92</v>
      </c>
      <c r="N46">
        <v>59.06</v>
      </c>
      <c r="O46">
        <v>123.66562500000001</v>
      </c>
      <c r="P46">
        <v>111</v>
      </c>
      <c r="Q46">
        <v>10.91</v>
      </c>
      <c r="R46">
        <v>42.392195999999998</v>
      </c>
      <c r="S46">
        <v>26.3901</v>
      </c>
      <c r="T46">
        <v>0</v>
      </c>
      <c r="U46">
        <v>418.77</v>
      </c>
      <c r="V46">
        <v>18.1401</v>
      </c>
      <c r="W46">
        <v>31.8675</v>
      </c>
      <c r="X46">
        <v>147.26089999999999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21.466799999999999</v>
      </c>
      <c r="AH46">
        <v>0</v>
      </c>
      <c r="AI46">
        <v>0</v>
      </c>
      <c r="AJ46">
        <v>0</v>
      </c>
      <c r="AK46">
        <v>54.693899999999999</v>
      </c>
      <c r="AL46">
        <v>1.7430000000000001</v>
      </c>
      <c r="AM46">
        <v>0</v>
      </c>
      <c r="AN46">
        <v>0.70781000000000005</v>
      </c>
      <c r="AO46">
        <v>0</v>
      </c>
      <c r="AP46">
        <v>0</v>
      </c>
      <c r="AQ46">
        <v>0</v>
      </c>
      <c r="AR46">
        <v>36.432000000000002</v>
      </c>
      <c r="AS46">
        <v>16.680479999999999</v>
      </c>
      <c r="AT46">
        <v>10.0009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2567.6095380000002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682.82912699999997</v>
      </c>
      <c r="L47">
        <v>652.7251</v>
      </c>
      <c r="M47">
        <v>92</v>
      </c>
      <c r="N47">
        <v>59.06</v>
      </c>
      <c r="O47">
        <v>123.66562500000001</v>
      </c>
      <c r="P47">
        <v>111</v>
      </c>
      <c r="Q47">
        <v>10.91</v>
      </c>
      <c r="R47">
        <v>42.392195999999998</v>
      </c>
      <c r="S47">
        <v>26.3901</v>
      </c>
      <c r="T47">
        <v>0</v>
      </c>
      <c r="U47">
        <v>418.77</v>
      </c>
      <c r="V47">
        <v>18.1401</v>
      </c>
      <c r="W47">
        <v>31.8675</v>
      </c>
      <c r="X47">
        <v>147.26089999999999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21.466799999999999</v>
      </c>
      <c r="AH47">
        <v>0</v>
      </c>
      <c r="AI47">
        <v>0</v>
      </c>
      <c r="AJ47">
        <v>0</v>
      </c>
      <c r="AK47">
        <v>54.693899999999999</v>
      </c>
      <c r="AL47">
        <v>1.7430000000000001</v>
      </c>
      <c r="AM47">
        <v>0</v>
      </c>
      <c r="AN47">
        <v>0.70781000000000005</v>
      </c>
      <c r="AO47">
        <v>0</v>
      </c>
      <c r="AP47">
        <v>0.64049999999999996</v>
      </c>
      <c r="AQ47">
        <v>0</v>
      </c>
      <c r="AR47">
        <v>4.968</v>
      </c>
      <c r="AS47">
        <v>16.680479999999999</v>
      </c>
      <c r="AT47">
        <v>10.0009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2536.7860380000002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682.82912699999997</v>
      </c>
      <c r="L48">
        <v>652.7251</v>
      </c>
      <c r="M48">
        <v>92</v>
      </c>
      <c r="N48">
        <v>59.06</v>
      </c>
      <c r="O48">
        <v>123.66562500000001</v>
      </c>
      <c r="P48">
        <v>111</v>
      </c>
      <c r="Q48">
        <v>10.91</v>
      </c>
      <c r="R48">
        <v>42.392195999999998</v>
      </c>
      <c r="S48">
        <v>26.3901</v>
      </c>
      <c r="T48">
        <v>0</v>
      </c>
      <c r="U48">
        <v>418.77</v>
      </c>
      <c r="V48">
        <v>18.1401</v>
      </c>
      <c r="W48">
        <v>31.8675</v>
      </c>
      <c r="X48">
        <v>147.26089999999999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21.466799999999999</v>
      </c>
      <c r="AH48">
        <v>0</v>
      </c>
      <c r="AI48">
        <v>0</v>
      </c>
      <c r="AJ48">
        <v>0</v>
      </c>
      <c r="AK48">
        <v>54.693899999999999</v>
      </c>
      <c r="AL48">
        <v>1.7430000000000001</v>
      </c>
      <c r="AM48">
        <v>0</v>
      </c>
      <c r="AN48">
        <v>0.70781000000000005</v>
      </c>
      <c r="AO48">
        <v>0</v>
      </c>
      <c r="AP48">
        <v>0.64049999999999996</v>
      </c>
      <c r="AQ48">
        <v>0</v>
      </c>
      <c r="AR48">
        <v>2.6496</v>
      </c>
      <c r="AS48">
        <v>16.680479999999999</v>
      </c>
      <c r="AT48">
        <v>10.0009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2534.4676380000005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682.82912699999997</v>
      </c>
      <c r="L49">
        <v>652.7251</v>
      </c>
      <c r="M49">
        <v>92</v>
      </c>
      <c r="N49">
        <v>59.06</v>
      </c>
      <c r="O49">
        <v>123.66562500000001</v>
      </c>
      <c r="P49">
        <v>111</v>
      </c>
      <c r="Q49">
        <v>10.91</v>
      </c>
      <c r="R49">
        <v>42.392195999999998</v>
      </c>
      <c r="S49">
        <v>26.3901</v>
      </c>
      <c r="T49">
        <v>0</v>
      </c>
      <c r="U49">
        <v>418.77</v>
      </c>
      <c r="V49">
        <v>18.1401</v>
      </c>
      <c r="W49">
        <v>31.8675</v>
      </c>
      <c r="X49">
        <v>147.26089999999999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21.466799999999999</v>
      </c>
      <c r="AH49">
        <v>0</v>
      </c>
      <c r="AI49">
        <v>0</v>
      </c>
      <c r="AJ49">
        <v>0</v>
      </c>
      <c r="AK49">
        <v>54.693899999999999</v>
      </c>
      <c r="AL49">
        <v>1.7430000000000001</v>
      </c>
      <c r="AM49">
        <v>0</v>
      </c>
      <c r="AN49">
        <v>0.70781000000000005</v>
      </c>
      <c r="AO49">
        <v>0</v>
      </c>
      <c r="AP49">
        <v>0.64049999999999996</v>
      </c>
      <c r="AQ49">
        <v>0</v>
      </c>
      <c r="AR49">
        <v>2.6496</v>
      </c>
      <c r="AS49">
        <v>16.680479999999999</v>
      </c>
      <c r="AT49">
        <v>10.0009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2534.4676380000005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682.82912699999997</v>
      </c>
      <c r="L50">
        <v>652.7251</v>
      </c>
      <c r="M50">
        <v>92</v>
      </c>
      <c r="N50">
        <v>59.06</v>
      </c>
      <c r="O50">
        <v>123.66562500000001</v>
      </c>
      <c r="P50">
        <v>111</v>
      </c>
      <c r="Q50">
        <v>10.91</v>
      </c>
      <c r="R50">
        <v>42.392195999999998</v>
      </c>
      <c r="S50">
        <v>26.3901</v>
      </c>
      <c r="T50">
        <v>0</v>
      </c>
      <c r="U50">
        <v>418.77</v>
      </c>
      <c r="V50">
        <v>18.1401</v>
      </c>
      <c r="W50">
        <v>31.8675</v>
      </c>
      <c r="X50">
        <v>147.26089999999999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21.466799999999999</v>
      </c>
      <c r="AH50">
        <v>0</v>
      </c>
      <c r="AI50">
        <v>0</v>
      </c>
      <c r="AJ50">
        <v>0</v>
      </c>
      <c r="AK50">
        <v>54.693899999999999</v>
      </c>
      <c r="AL50">
        <v>1.7430000000000001</v>
      </c>
      <c r="AM50">
        <v>0</v>
      </c>
      <c r="AN50">
        <v>0.70781000000000005</v>
      </c>
      <c r="AO50">
        <v>0</v>
      </c>
      <c r="AP50">
        <v>0.89670000000000005</v>
      </c>
      <c r="AQ50">
        <v>0</v>
      </c>
      <c r="AR50">
        <v>2.6496</v>
      </c>
      <c r="AS50">
        <v>16.680479999999999</v>
      </c>
      <c r="AT50">
        <v>10.0009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2534.7238380000003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682.82912699999997</v>
      </c>
      <c r="L51">
        <v>652.7251</v>
      </c>
      <c r="M51">
        <v>92</v>
      </c>
      <c r="N51">
        <v>59.06</v>
      </c>
      <c r="O51">
        <v>123.66562500000001</v>
      </c>
      <c r="P51">
        <v>111</v>
      </c>
      <c r="Q51">
        <v>10.91</v>
      </c>
      <c r="R51">
        <v>42.392195999999998</v>
      </c>
      <c r="S51">
        <v>26.3901</v>
      </c>
      <c r="T51">
        <v>0</v>
      </c>
      <c r="U51">
        <v>418.77</v>
      </c>
      <c r="V51">
        <v>18.1401</v>
      </c>
      <c r="W51">
        <v>31.8675</v>
      </c>
      <c r="X51">
        <v>147.26089999999999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21.466799999999999</v>
      </c>
      <c r="AH51">
        <v>0</v>
      </c>
      <c r="AI51">
        <v>0</v>
      </c>
      <c r="AJ51">
        <v>0</v>
      </c>
      <c r="AK51">
        <v>54.693899999999999</v>
      </c>
      <c r="AL51">
        <v>1.7430000000000001</v>
      </c>
      <c r="AM51">
        <v>0</v>
      </c>
      <c r="AN51">
        <v>0.70781000000000005</v>
      </c>
      <c r="AO51">
        <v>0</v>
      </c>
      <c r="AP51">
        <v>0.89670000000000005</v>
      </c>
      <c r="AQ51">
        <v>0</v>
      </c>
      <c r="AR51">
        <v>2.6496</v>
      </c>
      <c r="AS51">
        <v>16.680479999999999</v>
      </c>
      <c r="AT51">
        <v>10.0009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2534.7238380000003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682.82912699999997</v>
      </c>
      <c r="L52">
        <v>652.7251</v>
      </c>
      <c r="M52">
        <v>92</v>
      </c>
      <c r="N52">
        <v>59.06</v>
      </c>
      <c r="O52">
        <v>123.66562500000001</v>
      </c>
      <c r="P52">
        <v>111</v>
      </c>
      <c r="Q52">
        <v>10.91</v>
      </c>
      <c r="R52">
        <v>42.392195999999998</v>
      </c>
      <c r="S52">
        <v>26.3901</v>
      </c>
      <c r="T52">
        <v>0</v>
      </c>
      <c r="U52">
        <v>418.77</v>
      </c>
      <c r="V52">
        <v>18.1401</v>
      </c>
      <c r="W52">
        <v>31.8675</v>
      </c>
      <c r="X52">
        <v>147.26089999999999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21.466799999999999</v>
      </c>
      <c r="AH52">
        <v>0</v>
      </c>
      <c r="AI52">
        <v>0</v>
      </c>
      <c r="AJ52">
        <v>0</v>
      </c>
      <c r="AK52">
        <v>54.693899999999999</v>
      </c>
      <c r="AL52">
        <v>1.7430000000000001</v>
      </c>
      <c r="AM52">
        <v>0</v>
      </c>
      <c r="AN52">
        <v>0.70781000000000005</v>
      </c>
      <c r="AO52">
        <v>0</v>
      </c>
      <c r="AP52">
        <v>0.89670000000000005</v>
      </c>
      <c r="AQ52">
        <v>0</v>
      </c>
      <c r="AR52">
        <v>2.6496</v>
      </c>
      <c r="AS52">
        <v>4.7081999999999997</v>
      </c>
      <c r="AT52">
        <v>10.0009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2522.7515580000004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653.43880000000001</v>
      </c>
      <c r="L53">
        <v>652.7251</v>
      </c>
      <c r="M53">
        <v>92</v>
      </c>
      <c r="N53">
        <v>59.06</v>
      </c>
      <c r="O53">
        <v>123.66562500000001</v>
      </c>
      <c r="P53">
        <v>111</v>
      </c>
      <c r="Q53">
        <v>10.91</v>
      </c>
      <c r="R53">
        <v>42.392195999999998</v>
      </c>
      <c r="S53">
        <v>26.3901</v>
      </c>
      <c r="T53">
        <v>0</v>
      </c>
      <c r="U53">
        <v>418.77</v>
      </c>
      <c r="V53">
        <v>18.1401</v>
      </c>
      <c r="W53">
        <v>31.8675</v>
      </c>
      <c r="X53">
        <v>147.26089999999999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21.466799999999999</v>
      </c>
      <c r="AH53">
        <v>0</v>
      </c>
      <c r="AI53">
        <v>0</v>
      </c>
      <c r="AJ53">
        <v>0</v>
      </c>
      <c r="AK53">
        <v>54.693899999999999</v>
      </c>
      <c r="AL53">
        <v>1.7430000000000001</v>
      </c>
      <c r="AM53">
        <v>0</v>
      </c>
      <c r="AN53">
        <v>0.70781000000000005</v>
      </c>
      <c r="AO53">
        <v>0</v>
      </c>
      <c r="AP53">
        <v>0.89670000000000005</v>
      </c>
      <c r="AQ53">
        <v>0</v>
      </c>
      <c r="AR53">
        <v>2.6496</v>
      </c>
      <c r="AS53">
        <v>4.7081999999999997</v>
      </c>
      <c r="AT53">
        <v>10.0009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2493.3612310000003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579.35889999999995</v>
      </c>
      <c r="L54">
        <v>652.7251</v>
      </c>
      <c r="M54">
        <v>92</v>
      </c>
      <c r="N54">
        <v>59.06</v>
      </c>
      <c r="O54">
        <v>123.66562500000001</v>
      </c>
      <c r="P54">
        <v>111</v>
      </c>
      <c r="Q54">
        <v>10.91</v>
      </c>
      <c r="R54">
        <v>42.392195999999998</v>
      </c>
      <c r="S54">
        <v>26.3901</v>
      </c>
      <c r="T54">
        <v>0</v>
      </c>
      <c r="U54">
        <v>418.77</v>
      </c>
      <c r="V54">
        <v>18.1401</v>
      </c>
      <c r="W54">
        <v>31.8675</v>
      </c>
      <c r="X54">
        <v>147.26089999999999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21.466799999999999</v>
      </c>
      <c r="AH54">
        <v>0</v>
      </c>
      <c r="AI54">
        <v>0</v>
      </c>
      <c r="AJ54">
        <v>0</v>
      </c>
      <c r="AK54">
        <v>54.693899999999999</v>
      </c>
      <c r="AL54">
        <v>1.7430000000000001</v>
      </c>
      <c r="AM54">
        <v>0</v>
      </c>
      <c r="AN54">
        <v>0.70781000000000005</v>
      </c>
      <c r="AO54">
        <v>0</v>
      </c>
      <c r="AP54">
        <v>0.64049999999999996</v>
      </c>
      <c r="AQ54">
        <v>0</v>
      </c>
      <c r="AR54">
        <v>2.6496</v>
      </c>
      <c r="AS54">
        <v>4.7081999999999997</v>
      </c>
      <c r="AT54">
        <v>10.0009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2419.0251309999999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462</v>
      </c>
      <c r="L55">
        <v>556.780846</v>
      </c>
      <c r="M55">
        <v>92</v>
      </c>
      <c r="N55">
        <v>59.06</v>
      </c>
      <c r="O55">
        <v>123.66562500000001</v>
      </c>
      <c r="P55">
        <v>111</v>
      </c>
      <c r="Q55">
        <v>9.7081739999999996</v>
      </c>
      <c r="R55">
        <v>30.043199999999999</v>
      </c>
      <c r="S55">
        <v>18.590499999999999</v>
      </c>
      <c r="T55">
        <v>0</v>
      </c>
      <c r="U55">
        <v>418.77</v>
      </c>
      <c r="V55">
        <v>18.1401</v>
      </c>
      <c r="W55">
        <v>31.8675</v>
      </c>
      <c r="X55">
        <v>147.26089999999999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21.466799999999999</v>
      </c>
      <c r="AH55">
        <v>0</v>
      </c>
      <c r="AI55">
        <v>0</v>
      </c>
      <c r="AJ55">
        <v>0</v>
      </c>
      <c r="AK55">
        <v>54.693899999999999</v>
      </c>
      <c r="AL55">
        <v>1.7430000000000001</v>
      </c>
      <c r="AM55">
        <v>0</v>
      </c>
      <c r="AN55">
        <v>0.70781000000000005</v>
      </c>
      <c r="AO55">
        <v>0</v>
      </c>
      <c r="AP55">
        <v>0.64049999999999996</v>
      </c>
      <c r="AQ55">
        <v>0</v>
      </c>
      <c r="AR55">
        <v>2.6496</v>
      </c>
      <c r="AS55">
        <v>4.7081999999999997</v>
      </c>
      <c r="AT55">
        <v>10.0009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2184.3715550000006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412</v>
      </c>
      <c r="L56">
        <v>454</v>
      </c>
      <c r="M56">
        <v>92</v>
      </c>
      <c r="N56">
        <v>59.06</v>
      </c>
      <c r="O56">
        <v>123.66562500000001</v>
      </c>
      <c r="P56">
        <v>111</v>
      </c>
      <c r="Q56">
        <v>8.7917000000000005</v>
      </c>
      <c r="R56">
        <v>30.043199999999999</v>
      </c>
      <c r="S56">
        <v>18.590499999999999</v>
      </c>
      <c r="T56">
        <v>0</v>
      </c>
      <c r="U56">
        <v>418.77</v>
      </c>
      <c r="V56">
        <v>18.1401</v>
      </c>
      <c r="W56">
        <v>31.8675</v>
      </c>
      <c r="X56">
        <v>147.26089999999999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21.466799999999999</v>
      </c>
      <c r="AH56">
        <v>0</v>
      </c>
      <c r="AI56">
        <v>0</v>
      </c>
      <c r="AJ56">
        <v>0</v>
      </c>
      <c r="AK56">
        <v>54.693899999999999</v>
      </c>
      <c r="AL56">
        <v>1.7430000000000001</v>
      </c>
      <c r="AM56">
        <v>0</v>
      </c>
      <c r="AN56">
        <v>0.70781000000000005</v>
      </c>
      <c r="AO56">
        <v>0</v>
      </c>
      <c r="AP56">
        <v>0.64049999999999996</v>
      </c>
      <c r="AQ56">
        <v>0</v>
      </c>
      <c r="AR56">
        <v>2.6496</v>
      </c>
      <c r="AS56">
        <v>4.7081999999999997</v>
      </c>
      <c r="AT56">
        <v>10.0009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2030.6742350000002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362</v>
      </c>
      <c r="L57">
        <v>384</v>
      </c>
      <c r="M57">
        <v>92</v>
      </c>
      <c r="N57">
        <v>59.06</v>
      </c>
      <c r="O57">
        <v>123.66562500000001</v>
      </c>
      <c r="P57">
        <v>111</v>
      </c>
      <c r="Q57">
        <v>8.7917000000000005</v>
      </c>
      <c r="R57">
        <v>30.043199999999999</v>
      </c>
      <c r="S57">
        <v>18.590499999999999</v>
      </c>
      <c r="T57">
        <v>0</v>
      </c>
      <c r="U57">
        <v>418.77</v>
      </c>
      <c r="V57">
        <v>18.1401</v>
      </c>
      <c r="W57">
        <v>31.8675</v>
      </c>
      <c r="X57">
        <v>147.26089999999999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21.466799999999999</v>
      </c>
      <c r="AH57">
        <v>0</v>
      </c>
      <c r="AI57">
        <v>0</v>
      </c>
      <c r="AJ57">
        <v>0</v>
      </c>
      <c r="AK57">
        <v>54.693899999999999</v>
      </c>
      <c r="AL57">
        <v>1.7430000000000001</v>
      </c>
      <c r="AM57">
        <v>0</v>
      </c>
      <c r="AN57">
        <v>0.70781000000000005</v>
      </c>
      <c r="AO57">
        <v>0</v>
      </c>
      <c r="AP57">
        <v>7.0454999999999997</v>
      </c>
      <c r="AQ57">
        <v>0</v>
      </c>
      <c r="AR57">
        <v>2.6496</v>
      </c>
      <c r="AS57">
        <v>4.7081999999999997</v>
      </c>
      <c r="AT57">
        <v>10.0009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1917.0792350000002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362</v>
      </c>
      <c r="L58">
        <v>414</v>
      </c>
      <c r="M58">
        <v>92</v>
      </c>
      <c r="N58">
        <v>59.06</v>
      </c>
      <c r="O58">
        <v>123.66562500000001</v>
      </c>
      <c r="P58">
        <v>111</v>
      </c>
      <c r="Q58">
        <v>8.7917000000000005</v>
      </c>
      <c r="R58">
        <v>30.043199999999999</v>
      </c>
      <c r="S58">
        <v>18.590499999999999</v>
      </c>
      <c r="T58">
        <v>0</v>
      </c>
      <c r="U58">
        <v>418.77</v>
      </c>
      <c r="V58">
        <v>18.1401</v>
      </c>
      <c r="W58">
        <v>31.8675</v>
      </c>
      <c r="X58">
        <v>147.26089999999999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21.466799999999999</v>
      </c>
      <c r="AH58">
        <v>0</v>
      </c>
      <c r="AI58">
        <v>0</v>
      </c>
      <c r="AJ58">
        <v>0</v>
      </c>
      <c r="AK58">
        <v>54.693899999999999</v>
      </c>
      <c r="AL58">
        <v>1.7430000000000001</v>
      </c>
      <c r="AM58">
        <v>0</v>
      </c>
      <c r="AN58">
        <v>0.70781000000000005</v>
      </c>
      <c r="AO58">
        <v>0</v>
      </c>
      <c r="AP58">
        <v>7.0454999999999997</v>
      </c>
      <c r="AQ58">
        <v>0</v>
      </c>
      <c r="AR58">
        <v>2.6496</v>
      </c>
      <c r="AS58">
        <v>4.7081999999999997</v>
      </c>
      <c r="AT58">
        <v>10.0009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1947.0792350000002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412</v>
      </c>
      <c r="L59">
        <v>434</v>
      </c>
      <c r="M59">
        <v>92</v>
      </c>
      <c r="N59">
        <v>59.06</v>
      </c>
      <c r="O59">
        <v>123.66562500000001</v>
      </c>
      <c r="P59">
        <v>111</v>
      </c>
      <c r="Q59">
        <v>8.7917000000000005</v>
      </c>
      <c r="R59">
        <v>30.043199999999999</v>
      </c>
      <c r="S59">
        <v>18.590499999999999</v>
      </c>
      <c r="T59">
        <v>0</v>
      </c>
      <c r="U59">
        <v>418.77</v>
      </c>
      <c r="V59">
        <v>18.1401</v>
      </c>
      <c r="W59">
        <v>31.8675</v>
      </c>
      <c r="X59">
        <v>147.26089999999999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21.466799999999999</v>
      </c>
      <c r="AH59">
        <v>0</v>
      </c>
      <c r="AI59">
        <v>0</v>
      </c>
      <c r="AJ59">
        <v>0</v>
      </c>
      <c r="AK59">
        <v>54.693899999999999</v>
      </c>
      <c r="AL59">
        <v>1.7430000000000001</v>
      </c>
      <c r="AM59">
        <v>0</v>
      </c>
      <c r="AN59">
        <v>0.70781000000000005</v>
      </c>
      <c r="AO59">
        <v>0</v>
      </c>
      <c r="AP59">
        <v>7.0454999999999997</v>
      </c>
      <c r="AQ59">
        <v>0</v>
      </c>
      <c r="AR59">
        <v>2.6496</v>
      </c>
      <c r="AS59">
        <v>4.7081999999999997</v>
      </c>
      <c r="AT59">
        <v>10.0009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2017.0792350000002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452</v>
      </c>
      <c r="L60">
        <v>464</v>
      </c>
      <c r="M60">
        <v>92</v>
      </c>
      <c r="N60">
        <v>59.06</v>
      </c>
      <c r="O60">
        <v>123.66562500000001</v>
      </c>
      <c r="P60">
        <v>111</v>
      </c>
      <c r="Q60">
        <v>8.7917000000000005</v>
      </c>
      <c r="R60">
        <v>30.043199999999999</v>
      </c>
      <c r="S60">
        <v>18.590499999999999</v>
      </c>
      <c r="T60">
        <v>0</v>
      </c>
      <c r="U60">
        <v>418.77</v>
      </c>
      <c r="V60">
        <v>18.1401</v>
      </c>
      <c r="W60">
        <v>31.8675</v>
      </c>
      <c r="X60">
        <v>147.26089999999999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21.466799999999999</v>
      </c>
      <c r="AH60">
        <v>0</v>
      </c>
      <c r="AI60">
        <v>0</v>
      </c>
      <c r="AJ60">
        <v>0</v>
      </c>
      <c r="AK60">
        <v>54.693899999999999</v>
      </c>
      <c r="AL60">
        <v>1.7430000000000001</v>
      </c>
      <c r="AM60">
        <v>0</v>
      </c>
      <c r="AN60">
        <v>0.70781000000000005</v>
      </c>
      <c r="AO60">
        <v>0</v>
      </c>
      <c r="AP60">
        <v>7.0454999999999997</v>
      </c>
      <c r="AQ60">
        <v>0</v>
      </c>
      <c r="AR60">
        <v>2.6496</v>
      </c>
      <c r="AS60">
        <v>4.7081999999999997</v>
      </c>
      <c r="AT60">
        <v>10.0009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2087.0792350000006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462</v>
      </c>
      <c r="L61">
        <v>494.23009999999999</v>
      </c>
      <c r="M61">
        <v>92</v>
      </c>
      <c r="N61">
        <v>59.06</v>
      </c>
      <c r="O61">
        <v>123.66562500000001</v>
      </c>
      <c r="P61">
        <v>111</v>
      </c>
      <c r="Q61">
        <v>10.53927</v>
      </c>
      <c r="R61">
        <v>35.810299999999998</v>
      </c>
      <c r="S61">
        <v>22.293506000000001</v>
      </c>
      <c r="T61">
        <v>0</v>
      </c>
      <c r="U61">
        <v>418.77</v>
      </c>
      <c r="V61">
        <v>18.1401</v>
      </c>
      <c r="W61">
        <v>31.8675</v>
      </c>
      <c r="X61">
        <v>147.26089999999999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21.466799999999999</v>
      </c>
      <c r="AH61">
        <v>0</v>
      </c>
      <c r="AI61">
        <v>0</v>
      </c>
      <c r="AJ61">
        <v>0</v>
      </c>
      <c r="AK61">
        <v>54.693899999999999</v>
      </c>
      <c r="AL61">
        <v>1.7430000000000001</v>
      </c>
      <c r="AM61">
        <v>0</v>
      </c>
      <c r="AN61">
        <v>0.70781000000000005</v>
      </c>
      <c r="AO61">
        <v>0</v>
      </c>
      <c r="AP61">
        <v>0.64049999999999996</v>
      </c>
      <c r="AQ61">
        <v>0</v>
      </c>
      <c r="AR61">
        <v>2.6496</v>
      </c>
      <c r="AS61">
        <v>4.7081999999999997</v>
      </c>
      <c r="AT61">
        <v>10.0009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2132.1220110000004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493.54836799999998</v>
      </c>
      <c r="L62">
        <v>494.23009999999999</v>
      </c>
      <c r="M62">
        <v>92</v>
      </c>
      <c r="N62">
        <v>59.06</v>
      </c>
      <c r="O62">
        <v>123.66562500000001</v>
      </c>
      <c r="P62">
        <v>111</v>
      </c>
      <c r="Q62">
        <v>10.562799999999999</v>
      </c>
      <c r="R62">
        <v>35.810299999999998</v>
      </c>
      <c r="S62">
        <v>22.293600000000001</v>
      </c>
      <c r="T62">
        <v>0</v>
      </c>
      <c r="U62">
        <v>418.77</v>
      </c>
      <c r="V62">
        <v>18.1401</v>
      </c>
      <c r="W62">
        <v>31.8675</v>
      </c>
      <c r="X62">
        <v>147.26089999999999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21.466799999999999</v>
      </c>
      <c r="AH62">
        <v>0</v>
      </c>
      <c r="AI62">
        <v>0</v>
      </c>
      <c r="AJ62">
        <v>0</v>
      </c>
      <c r="AK62">
        <v>54.693899999999999</v>
      </c>
      <c r="AL62">
        <v>1.7430000000000001</v>
      </c>
      <c r="AM62">
        <v>0</v>
      </c>
      <c r="AN62">
        <v>0.70781000000000005</v>
      </c>
      <c r="AO62">
        <v>0</v>
      </c>
      <c r="AP62">
        <v>0.64049999999999996</v>
      </c>
      <c r="AQ62">
        <v>0</v>
      </c>
      <c r="AR62">
        <v>2.6496</v>
      </c>
      <c r="AS62">
        <v>4.7081999999999997</v>
      </c>
      <c r="AT62">
        <v>10.0009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2163.6940030000001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554</v>
      </c>
      <c r="L63">
        <v>600.46404500000006</v>
      </c>
      <c r="M63">
        <v>92</v>
      </c>
      <c r="N63">
        <v>59.06</v>
      </c>
      <c r="O63">
        <v>123.66562500000001</v>
      </c>
      <c r="P63">
        <v>111</v>
      </c>
      <c r="Q63">
        <v>10.562799999999999</v>
      </c>
      <c r="R63">
        <v>35.810299999999998</v>
      </c>
      <c r="S63">
        <v>22.293600000000001</v>
      </c>
      <c r="T63">
        <v>0</v>
      </c>
      <c r="U63">
        <v>418.77</v>
      </c>
      <c r="V63">
        <v>18.1401</v>
      </c>
      <c r="W63">
        <v>31.8675</v>
      </c>
      <c r="X63">
        <v>147.26089999999999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21.466799999999999</v>
      </c>
      <c r="AH63">
        <v>0</v>
      </c>
      <c r="AI63">
        <v>0</v>
      </c>
      <c r="AJ63">
        <v>0</v>
      </c>
      <c r="AK63">
        <v>54.693899999999999</v>
      </c>
      <c r="AL63">
        <v>1.7430000000000001</v>
      </c>
      <c r="AM63">
        <v>0</v>
      </c>
      <c r="AN63">
        <v>0.70781000000000005</v>
      </c>
      <c r="AO63">
        <v>0</v>
      </c>
      <c r="AP63">
        <v>0.51239999999999997</v>
      </c>
      <c r="AQ63">
        <v>0</v>
      </c>
      <c r="AR63">
        <v>2.6496</v>
      </c>
      <c r="AS63">
        <v>4.7081999999999997</v>
      </c>
      <c r="AT63">
        <v>10.0009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2330.2514800000004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594</v>
      </c>
      <c r="L64">
        <v>652.7251</v>
      </c>
      <c r="M64">
        <v>92</v>
      </c>
      <c r="N64">
        <v>59.06</v>
      </c>
      <c r="O64">
        <v>123.66562500000001</v>
      </c>
      <c r="P64">
        <v>111</v>
      </c>
      <c r="Q64">
        <v>10.562799999999999</v>
      </c>
      <c r="R64">
        <v>35.810299999999998</v>
      </c>
      <c r="S64">
        <v>22.293600000000001</v>
      </c>
      <c r="T64">
        <v>0</v>
      </c>
      <c r="U64">
        <v>418.77</v>
      </c>
      <c r="V64">
        <v>18.1401</v>
      </c>
      <c r="W64">
        <v>31.8675</v>
      </c>
      <c r="X64">
        <v>147.26089999999999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21.466799999999999</v>
      </c>
      <c r="AH64">
        <v>0</v>
      </c>
      <c r="AI64">
        <v>0</v>
      </c>
      <c r="AJ64">
        <v>0</v>
      </c>
      <c r="AK64">
        <v>54.693899999999999</v>
      </c>
      <c r="AL64">
        <v>1.7430000000000001</v>
      </c>
      <c r="AM64">
        <v>0</v>
      </c>
      <c r="AN64">
        <v>0.70781000000000005</v>
      </c>
      <c r="AO64">
        <v>0</v>
      </c>
      <c r="AP64">
        <v>0.51239999999999997</v>
      </c>
      <c r="AQ64">
        <v>0</v>
      </c>
      <c r="AR64">
        <v>2.6496</v>
      </c>
      <c r="AS64">
        <v>4.7081999999999997</v>
      </c>
      <c r="AT64">
        <v>10.0009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2422.5125350000003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633.61500000000001</v>
      </c>
      <c r="L65">
        <v>652.7251</v>
      </c>
      <c r="M65">
        <v>92</v>
      </c>
      <c r="N65">
        <v>59.06</v>
      </c>
      <c r="O65">
        <v>123.66562500000001</v>
      </c>
      <c r="P65">
        <v>111</v>
      </c>
      <c r="Q65">
        <v>10.562799999999999</v>
      </c>
      <c r="R65">
        <v>35.810299999999998</v>
      </c>
      <c r="S65">
        <v>22.293600000000001</v>
      </c>
      <c r="T65">
        <v>0</v>
      </c>
      <c r="U65">
        <v>418.77</v>
      </c>
      <c r="V65">
        <v>18.1401</v>
      </c>
      <c r="W65">
        <v>31.8675</v>
      </c>
      <c r="X65">
        <v>147.26089999999999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21.466799999999999</v>
      </c>
      <c r="AH65">
        <v>0</v>
      </c>
      <c r="AI65">
        <v>0</v>
      </c>
      <c r="AJ65">
        <v>0</v>
      </c>
      <c r="AK65">
        <v>54.693899999999999</v>
      </c>
      <c r="AL65">
        <v>1.7430000000000001</v>
      </c>
      <c r="AM65">
        <v>0</v>
      </c>
      <c r="AN65">
        <v>0.70781000000000005</v>
      </c>
      <c r="AO65">
        <v>0</v>
      </c>
      <c r="AP65">
        <v>0.51239999999999997</v>
      </c>
      <c r="AQ65">
        <v>15.561</v>
      </c>
      <c r="AR65">
        <v>2.6496</v>
      </c>
      <c r="AS65">
        <v>4.7081999999999997</v>
      </c>
      <c r="AT65">
        <v>10.0009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2477.6885350000002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643.61500000000001</v>
      </c>
      <c r="L66">
        <v>652.7251</v>
      </c>
      <c r="M66">
        <v>92</v>
      </c>
      <c r="N66">
        <v>59.06</v>
      </c>
      <c r="O66">
        <v>123.66562500000001</v>
      </c>
      <c r="P66">
        <v>111</v>
      </c>
      <c r="Q66">
        <v>10.562799999999999</v>
      </c>
      <c r="R66">
        <v>35.810299999999998</v>
      </c>
      <c r="S66">
        <v>22.293600000000001</v>
      </c>
      <c r="T66">
        <v>0</v>
      </c>
      <c r="U66">
        <v>418.77</v>
      </c>
      <c r="V66">
        <v>18.1401</v>
      </c>
      <c r="W66">
        <v>31.8675</v>
      </c>
      <c r="X66">
        <v>147.26089999999999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21.466799999999999</v>
      </c>
      <c r="AH66">
        <v>0</v>
      </c>
      <c r="AI66">
        <v>0</v>
      </c>
      <c r="AJ66">
        <v>0</v>
      </c>
      <c r="AK66">
        <v>54.693899999999999</v>
      </c>
      <c r="AL66">
        <v>1.7430000000000001</v>
      </c>
      <c r="AM66">
        <v>0</v>
      </c>
      <c r="AN66">
        <v>0.70781000000000005</v>
      </c>
      <c r="AO66">
        <v>0</v>
      </c>
      <c r="AP66">
        <v>0.51239999999999997</v>
      </c>
      <c r="AQ66">
        <v>31.122</v>
      </c>
      <c r="AR66">
        <v>2.6496</v>
      </c>
      <c r="AS66">
        <v>4.7081999999999997</v>
      </c>
      <c r="AT66">
        <v>10.0009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2503.2495349999999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683.12912700000004</v>
      </c>
      <c r="L67">
        <v>652.7251</v>
      </c>
      <c r="M67">
        <v>92</v>
      </c>
      <c r="N67">
        <v>59.06</v>
      </c>
      <c r="O67">
        <v>123.66562500000001</v>
      </c>
      <c r="P67">
        <v>111</v>
      </c>
      <c r="Q67">
        <v>10.91</v>
      </c>
      <c r="R67">
        <v>35.810299999999998</v>
      </c>
      <c r="S67">
        <v>26.3901</v>
      </c>
      <c r="T67">
        <v>0</v>
      </c>
      <c r="U67">
        <v>418.77</v>
      </c>
      <c r="V67">
        <v>18.1401</v>
      </c>
      <c r="W67">
        <v>31.8675</v>
      </c>
      <c r="X67">
        <v>147.26089999999999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21.466799999999999</v>
      </c>
      <c r="AH67">
        <v>0</v>
      </c>
      <c r="AI67">
        <v>0</v>
      </c>
      <c r="AJ67">
        <v>0</v>
      </c>
      <c r="AK67">
        <v>54.693899999999999</v>
      </c>
      <c r="AL67">
        <v>1.7430000000000001</v>
      </c>
      <c r="AM67">
        <v>0</v>
      </c>
      <c r="AN67">
        <v>0.70781000000000005</v>
      </c>
      <c r="AO67">
        <v>0</v>
      </c>
      <c r="AP67">
        <v>0.51239999999999997</v>
      </c>
      <c r="AQ67">
        <v>31.122</v>
      </c>
      <c r="AR67">
        <v>26.495999999999999</v>
      </c>
      <c r="AS67">
        <v>4.7081999999999997</v>
      </c>
      <c r="AT67">
        <v>10.0009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2571.053762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682.82912699999997</v>
      </c>
      <c r="L68">
        <v>652.7251</v>
      </c>
      <c r="M68">
        <v>92</v>
      </c>
      <c r="N68">
        <v>59.06</v>
      </c>
      <c r="O68">
        <v>123.66562500000001</v>
      </c>
      <c r="P68">
        <v>111</v>
      </c>
      <c r="Q68">
        <v>10.91</v>
      </c>
      <c r="R68">
        <v>35.810299999999998</v>
      </c>
      <c r="S68">
        <v>26.3901</v>
      </c>
      <c r="T68">
        <v>0</v>
      </c>
      <c r="U68">
        <v>418.77</v>
      </c>
      <c r="V68">
        <v>18.1401</v>
      </c>
      <c r="W68">
        <v>31.8675</v>
      </c>
      <c r="X68">
        <v>147.26089999999999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21.466799999999999</v>
      </c>
      <c r="AH68">
        <v>17.045999999999999</v>
      </c>
      <c r="AI68">
        <v>0</v>
      </c>
      <c r="AJ68">
        <v>0</v>
      </c>
      <c r="AK68">
        <v>54.693899999999999</v>
      </c>
      <c r="AL68">
        <v>1.7430000000000001</v>
      </c>
      <c r="AM68">
        <v>0</v>
      </c>
      <c r="AN68">
        <v>0.70781000000000005</v>
      </c>
      <c r="AO68">
        <v>0</v>
      </c>
      <c r="AP68">
        <v>0</v>
      </c>
      <c r="AQ68">
        <v>31.122</v>
      </c>
      <c r="AR68">
        <v>26.495999999999999</v>
      </c>
      <c r="AS68">
        <v>4.7081999999999997</v>
      </c>
      <c r="AT68">
        <v>10.0009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2587.2873620000005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682.82912699999997</v>
      </c>
      <c r="L69">
        <v>652.7251</v>
      </c>
      <c r="M69">
        <v>92</v>
      </c>
      <c r="N69">
        <v>59.06</v>
      </c>
      <c r="O69">
        <v>123.66562500000001</v>
      </c>
      <c r="P69">
        <v>111</v>
      </c>
      <c r="Q69">
        <v>10.91</v>
      </c>
      <c r="R69">
        <v>35.810299999999998</v>
      </c>
      <c r="S69">
        <v>26.3901</v>
      </c>
      <c r="T69">
        <v>0</v>
      </c>
      <c r="U69">
        <v>418.77</v>
      </c>
      <c r="V69">
        <v>18.1401</v>
      </c>
      <c r="W69">
        <v>31.8675</v>
      </c>
      <c r="X69">
        <v>147.26089999999999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8.8740000000000006</v>
      </c>
      <c r="AG69">
        <v>21.466799999999999</v>
      </c>
      <c r="AH69">
        <v>17.045999999999999</v>
      </c>
      <c r="AI69">
        <v>0</v>
      </c>
      <c r="AJ69">
        <v>0</v>
      </c>
      <c r="AK69">
        <v>54.693899999999999</v>
      </c>
      <c r="AL69">
        <v>1.7430000000000001</v>
      </c>
      <c r="AM69">
        <v>0</v>
      </c>
      <c r="AN69">
        <v>0.70781000000000005</v>
      </c>
      <c r="AO69">
        <v>0</v>
      </c>
      <c r="AP69">
        <v>0</v>
      </c>
      <c r="AQ69">
        <v>46.683</v>
      </c>
      <c r="AR69">
        <v>4.4160000000000004</v>
      </c>
      <c r="AS69">
        <v>4.7081999999999997</v>
      </c>
      <c r="AT69">
        <v>10.0009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2580.7683620000007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682.82912699999997</v>
      </c>
      <c r="L70">
        <v>652.7251</v>
      </c>
      <c r="M70">
        <v>92</v>
      </c>
      <c r="N70">
        <v>59.06</v>
      </c>
      <c r="O70">
        <v>123.66562500000001</v>
      </c>
      <c r="P70">
        <v>111</v>
      </c>
      <c r="Q70">
        <v>10.91</v>
      </c>
      <c r="R70">
        <v>35.810299999999998</v>
      </c>
      <c r="S70">
        <v>26.3901</v>
      </c>
      <c r="T70">
        <v>0</v>
      </c>
      <c r="U70">
        <v>418.77</v>
      </c>
      <c r="V70">
        <v>18.1401</v>
      </c>
      <c r="W70">
        <v>31.8675</v>
      </c>
      <c r="X70">
        <v>147.26089999999999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8.8740000000000006</v>
      </c>
      <c r="AG70">
        <v>21.466799999999999</v>
      </c>
      <c r="AH70">
        <v>35.985999999999997</v>
      </c>
      <c r="AI70">
        <v>0</v>
      </c>
      <c r="AJ70">
        <v>0</v>
      </c>
      <c r="AK70">
        <v>54.693899999999999</v>
      </c>
      <c r="AL70">
        <v>1.7430000000000001</v>
      </c>
      <c r="AM70">
        <v>0</v>
      </c>
      <c r="AN70">
        <v>0.70781000000000005</v>
      </c>
      <c r="AO70">
        <v>0</v>
      </c>
      <c r="AP70">
        <v>0</v>
      </c>
      <c r="AQ70">
        <v>46.683</v>
      </c>
      <c r="AR70">
        <v>2.6496</v>
      </c>
      <c r="AS70">
        <v>4.7081999999999997</v>
      </c>
      <c r="AT70">
        <v>10.0009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2597.9419620000008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652.7251</v>
      </c>
      <c r="M71">
        <v>92</v>
      </c>
      <c r="N71">
        <v>59.06</v>
      </c>
      <c r="O71">
        <v>123.66562500000001</v>
      </c>
      <c r="P71">
        <v>111</v>
      </c>
      <c r="Q71">
        <v>10.91</v>
      </c>
      <c r="R71">
        <v>35.810299999999998</v>
      </c>
      <c r="S71">
        <v>26.3901</v>
      </c>
      <c r="T71">
        <v>0</v>
      </c>
      <c r="U71">
        <v>418.77</v>
      </c>
      <c r="V71">
        <v>18.1401</v>
      </c>
      <c r="W71">
        <v>31.8675</v>
      </c>
      <c r="X71">
        <v>147.26089999999999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9.1360360000000007</v>
      </c>
      <c r="AE71">
        <v>16.478852</v>
      </c>
      <c r="AF71">
        <v>8.8740000000000006</v>
      </c>
      <c r="AG71">
        <v>21.466799999999999</v>
      </c>
      <c r="AH71">
        <v>64.396000000000001</v>
      </c>
      <c r="AI71">
        <v>0</v>
      </c>
      <c r="AJ71">
        <v>0</v>
      </c>
      <c r="AK71">
        <v>54.693899999999999</v>
      </c>
      <c r="AL71">
        <v>1.7430000000000001</v>
      </c>
      <c r="AM71">
        <v>0</v>
      </c>
      <c r="AN71">
        <v>0.70781000000000005</v>
      </c>
      <c r="AO71">
        <v>0</v>
      </c>
      <c r="AP71">
        <v>0</v>
      </c>
      <c r="AQ71">
        <v>46.683</v>
      </c>
      <c r="AR71">
        <v>2.6496</v>
      </c>
      <c r="AS71">
        <v>4.7081999999999997</v>
      </c>
      <c r="AT71">
        <v>10.0009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2665.1368900000011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652.7251</v>
      </c>
      <c r="M72">
        <v>92</v>
      </c>
      <c r="N72">
        <v>59.06</v>
      </c>
      <c r="O72">
        <v>123.66562500000001</v>
      </c>
      <c r="P72">
        <v>111</v>
      </c>
      <c r="Q72">
        <v>10.91</v>
      </c>
      <c r="R72">
        <v>35.810299999999998</v>
      </c>
      <c r="S72">
        <v>26.3901</v>
      </c>
      <c r="T72">
        <v>0</v>
      </c>
      <c r="U72">
        <v>418.77</v>
      </c>
      <c r="V72">
        <v>18.1401</v>
      </c>
      <c r="W72">
        <v>31.8675</v>
      </c>
      <c r="X72">
        <v>147.26089999999999</v>
      </c>
      <c r="Y72">
        <v>0</v>
      </c>
      <c r="Z72">
        <v>1.1000000000000001</v>
      </c>
      <c r="AA72">
        <v>0</v>
      </c>
      <c r="AB72">
        <v>13.17004</v>
      </c>
      <c r="AC72">
        <v>1.2734000000000001</v>
      </c>
      <c r="AD72">
        <v>18.272072000000001</v>
      </c>
      <c r="AE72">
        <v>32.957704</v>
      </c>
      <c r="AF72">
        <v>17.748000000000001</v>
      </c>
      <c r="AG72">
        <v>21.466799999999999</v>
      </c>
      <c r="AH72">
        <v>75.760000000000005</v>
      </c>
      <c r="AI72">
        <v>0</v>
      </c>
      <c r="AJ72">
        <v>0</v>
      </c>
      <c r="AK72">
        <v>54.693899999999999</v>
      </c>
      <c r="AL72">
        <v>6.9720000000000004</v>
      </c>
      <c r="AM72">
        <v>0</v>
      </c>
      <c r="AN72">
        <v>0.70781000000000005</v>
      </c>
      <c r="AO72">
        <v>0</v>
      </c>
      <c r="AP72">
        <v>0</v>
      </c>
      <c r="AQ72">
        <v>46.683</v>
      </c>
      <c r="AR72">
        <v>2.6496</v>
      </c>
      <c r="AS72">
        <v>4.7081999999999997</v>
      </c>
      <c r="AT72">
        <v>10.0009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2718.5921780000017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652.7251</v>
      </c>
      <c r="M73">
        <v>92</v>
      </c>
      <c r="N73">
        <v>59.06</v>
      </c>
      <c r="O73">
        <v>123.66562500000001</v>
      </c>
      <c r="P73">
        <v>111</v>
      </c>
      <c r="Q73">
        <v>10.91</v>
      </c>
      <c r="R73">
        <v>39.684100000000001</v>
      </c>
      <c r="S73">
        <v>26.3901</v>
      </c>
      <c r="T73">
        <v>0</v>
      </c>
      <c r="U73">
        <v>418.77</v>
      </c>
      <c r="V73">
        <v>18.1401</v>
      </c>
      <c r="W73">
        <v>31.8675</v>
      </c>
      <c r="X73">
        <v>147.26089999999999</v>
      </c>
      <c r="Y73">
        <v>0</v>
      </c>
      <c r="Z73">
        <v>13.041600000000001</v>
      </c>
      <c r="AA73">
        <v>7.0309999999999997</v>
      </c>
      <c r="AB73">
        <v>26.793299999999999</v>
      </c>
      <c r="AC73">
        <v>29.062808</v>
      </c>
      <c r="AD73">
        <v>18.272072000000001</v>
      </c>
      <c r="AE73">
        <v>49.436556000000003</v>
      </c>
      <c r="AF73">
        <v>26.622</v>
      </c>
      <c r="AG73">
        <v>21.466799999999999</v>
      </c>
      <c r="AH73">
        <v>93.563599999999994</v>
      </c>
      <c r="AI73">
        <v>3.819</v>
      </c>
      <c r="AJ73">
        <v>0</v>
      </c>
      <c r="AK73">
        <v>54.693899999999999</v>
      </c>
      <c r="AL73">
        <v>55.776000000000003</v>
      </c>
      <c r="AM73">
        <v>0</v>
      </c>
      <c r="AN73">
        <v>0.70781000000000005</v>
      </c>
      <c r="AO73">
        <v>0</v>
      </c>
      <c r="AP73">
        <v>0.64049999999999996</v>
      </c>
      <c r="AQ73">
        <v>46.683</v>
      </c>
      <c r="AR73">
        <v>2.6496</v>
      </c>
      <c r="AS73">
        <v>4.7081999999999997</v>
      </c>
      <c r="AT73">
        <v>10.0009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2879.2711980000004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652.7251</v>
      </c>
      <c r="M74">
        <v>92</v>
      </c>
      <c r="N74">
        <v>59.06</v>
      </c>
      <c r="O74">
        <v>123.66562500000001</v>
      </c>
      <c r="P74">
        <v>111</v>
      </c>
      <c r="Q74">
        <v>10.91</v>
      </c>
      <c r="R74">
        <v>39.684100000000001</v>
      </c>
      <c r="S74">
        <v>26.3901</v>
      </c>
      <c r="T74">
        <v>0</v>
      </c>
      <c r="U74">
        <v>418.77</v>
      </c>
      <c r="V74">
        <v>18.1401</v>
      </c>
      <c r="W74">
        <v>31.8675</v>
      </c>
      <c r="X74">
        <v>147.26089999999999</v>
      </c>
      <c r="Y74">
        <v>0</v>
      </c>
      <c r="Z74">
        <v>13.041600000000001</v>
      </c>
      <c r="AA74">
        <v>13.904</v>
      </c>
      <c r="AB74">
        <v>26.793299999999999</v>
      </c>
      <c r="AC74">
        <v>29.062808</v>
      </c>
      <c r="AD74">
        <v>27.408107999999999</v>
      </c>
      <c r="AE74">
        <v>49.436556000000003</v>
      </c>
      <c r="AF74">
        <v>26.622</v>
      </c>
      <c r="AG74">
        <v>21.466799999999999</v>
      </c>
      <c r="AH74">
        <v>116.9545</v>
      </c>
      <c r="AI74">
        <v>16.350411999999999</v>
      </c>
      <c r="AJ74">
        <v>0</v>
      </c>
      <c r="AK74">
        <v>54.693899999999999</v>
      </c>
      <c r="AL74">
        <v>55.776000000000003</v>
      </c>
      <c r="AM74">
        <v>0</v>
      </c>
      <c r="AN74">
        <v>0.70781000000000005</v>
      </c>
      <c r="AO74">
        <v>0</v>
      </c>
      <c r="AP74">
        <v>0.64049999999999996</v>
      </c>
      <c r="AQ74">
        <v>46.683</v>
      </c>
      <c r="AR74">
        <v>2.6496</v>
      </c>
      <c r="AS74">
        <v>4.7081999999999997</v>
      </c>
      <c r="AT74">
        <v>10.0009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2931.202546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652.7251</v>
      </c>
      <c r="M75">
        <v>92</v>
      </c>
      <c r="N75">
        <v>59.06</v>
      </c>
      <c r="O75">
        <v>123.66562500000001</v>
      </c>
      <c r="P75">
        <v>111</v>
      </c>
      <c r="Q75">
        <v>10.91</v>
      </c>
      <c r="R75">
        <v>39.684100000000001</v>
      </c>
      <c r="S75">
        <v>26.3901</v>
      </c>
      <c r="T75">
        <v>0</v>
      </c>
      <c r="U75">
        <v>418.77</v>
      </c>
      <c r="V75">
        <v>18.1401</v>
      </c>
      <c r="W75">
        <v>31.8675</v>
      </c>
      <c r="X75">
        <v>147.26089999999999</v>
      </c>
      <c r="Y75">
        <v>0</v>
      </c>
      <c r="Z75">
        <v>13.041600000000001</v>
      </c>
      <c r="AA75">
        <v>22.12</v>
      </c>
      <c r="AB75">
        <v>26.793299999999999</v>
      </c>
      <c r="AC75">
        <v>29.062808</v>
      </c>
      <c r="AD75">
        <v>27.408107999999999</v>
      </c>
      <c r="AE75">
        <v>49.436556000000003</v>
      </c>
      <c r="AF75">
        <v>26.622</v>
      </c>
      <c r="AG75">
        <v>21.466799999999999</v>
      </c>
      <c r="AH75">
        <v>140.34540000000001</v>
      </c>
      <c r="AI75">
        <v>16.350411999999999</v>
      </c>
      <c r="AJ75">
        <v>0</v>
      </c>
      <c r="AK75">
        <v>54.693899999999999</v>
      </c>
      <c r="AL75">
        <v>55.776000000000003</v>
      </c>
      <c r="AM75">
        <v>0</v>
      </c>
      <c r="AN75">
        <v>0.70781000000000005</v>
      </c>
      <c r="AO75">
        <v>0</v>
      </c>
      <c r="AP75">
        <v>0.64049999999999996</v>
      </c>
      <c r="AQ75">
        <v>46.683</v>
      </c>
      <c r="AR75">
        <v>2.6496</v>
      </c>
      <c r="AS75">
        <v>4.7081999999999997</v>
      </c>
      <c r="AT75">
        <v>10.0009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2962.8094460000002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652.7251</v>
      </c>
      <c r="M76">
        <v>92</v>
      </c>
      <c r="N76">
        <v>59.06</v>
      </c>
      <c r="O76">
        <v>123.66562500000001</v>
      </c>
      <c r="P76">
        <v>111</v>
      </c>
      <c r="Q76">
        <v>10.91</v>
      </c>
      <c r="R76">
        <v>39.684100000000001</v>
      </c>
      <c r="S76">
        <v>26.3901</v>
      </c>
      <c r="T76">
        <v>0</v>
      </c>
      <c r="U76">
        <v>418.77</v>
      </c>
      <c r="V76">
        <v>18.1401</v>
      </c>
      <c r="W76">
        <v>31.8675</v>
      </c>
      <c r="X76">
        <v>147.26089999999999</v>
      </c>
      <c r="Y76">
        <v>0</v>
      </c>
      <c r="Z76">
        <v>13.041600000000001</v>
      </c>
      <c r="AA76">
        <v>26.07</v>
      </c>
      <c r="AB76">
        <v>26.793299999999999</v>
      </c>
      <c r="AC76">
        <v>29.062808</v>
      </c>
      <c r="AD76">
        <v>27.408107999999999</v>
      </c>
      <c r="AE76">
        <v>49.436556000000003</v>
      </c>
      <c r="AF76">
        <v>26.622</v>
      </c>
      <c r="AG76">
        <v>21.466799999999999</v>
      </c>
      <c r="AH76">
        <v>140.34540000000001</v>
      </c>
      <c r="AI76">
        <v>16.350411999999999</v>
      </c>
      <c r="AJ76">
        <v>0</v>
      </c>
      <c r="AK76">
        <v>54.693899999999999</v>
      </c>
      <c r="AL76">
        <v>55.776000000000003</v>
      </c>
      <c r="AM76">
        <v>0</v>
      </c>
      <c r="AN76">
        <v>0.70781000000000005</v>
      </c>
      <c r="AO76">
        <v>0</v>
      </c>
      <c r="AP76">
        <v>0.64049999999999996</v>
      </c>
      <c r="AQ76">
        <v>46.683</v>
      </c>
      <c r="AR76">
        <v>2.6496</v>
      </c>
      <c r="AS76">
        <v>4.7081999999999997</v>
      </c>
      <c r="AT76">
        <v>10.0009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2966.7594460000005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652.7251</v>
      </c>
      <c r="M77">
        <v>92</v>
      </c>
      <c r="N77">
        <v>59.06</v>
      </c>
      <c r="O77">
        <v>123.66562500000001</v>
      </c>
      <c r="P77">
        <v>111</v>
      </c>
      <c r="Q77">
        <v>10.91</v>
      </c>
      <c r="R77">
        <v>39.684100000000001</v>
      </c>
      <c r="S77">
        <v>26.3901</v>
      </c>
      <c r="T77">
        <v>0</v>
      </c>
      <c r="U77">
        <v>418.77</v>
      </c>
      <c r="V77">
        <v>18.1401</v>
      </c>
      <c r="W77">
        <v>31.8675</v>
      </c>
      <c r="X77">
        <v>147.26089999999999</v>
      </c>
      <c r="Y77">
        <v>0</v>
      </c>
      <c r="Z77">
        <v>13.041600000000001</v>
      </c>
      <c r="AA77">
        <v>26.07</v>
      </c>
      <c r="AB77">
        <v>26.793299999999999</v>
      </c>
      <c r="AC77">
        <v>19.228339999999999</v>
      </c>
      <c r="AD77">
        <v>27.408107999999999</v>
      </c>
      <c r="AE77">
        <v>49.436556000000003</v>
      </c>
      <c r="AF77">
        <v>26.622</v>
      </c>
      <c r="AG77">
        <v>21.466799999999999</v>
      </c>
      <c r="AH77">
        <v>132.58000000000001</v>
      </c>
      <c r="AI77">
        <v>16.350411999999999</v>
      </c>
      <c r="AJ77">
        <v>0</v>
      </c>
      <c r="AK77">
        <v>54.693899999999999</v>
      </c>
      <c r="AL77">
        <v>55.776000000000003</v>
      </c>
      <c r="AM77">
        <v>0</v>
      </c>
      <c r="AN77">
        <v>0.70781000000000005</v>
      </c>
      <c r="AO77">
        <v>0</v>
      </c>
      <c r="AP77">
        <v>0.64049999999999996</v>
      </c>
      <c r="AQ77">
        <v>46.683</v>
      </c>
      <c r="AR77">
        <v>2.6496</v>
      </c>
      <c r="AS77">
        <v>4.7081999999999997</v>
      </c>
      <c r="AT77">
        <v>10.0009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2949.1595780000002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652.7251</v>
      </c>
      <c r="M78">
        <v>92</v>
      </c>
      <c r="N78">
        <v>59.06</v>
      </c>
      <c r="O78">
        <v>123.66562500000001</v>
      </c>
      <c r="P78">
        <v>111</v>
      </c>
      <c r="Q78">
        <v>10.91</v>
      </c>
      <c r="R78">
        <v>39.684100000000001</v>
      </c>
      <c r="S78">
        <v>26.3901</v>
      </c>
      <c r="T78">
        <v>0</v>
      </c>
      <c r="U78">
        <v>418.77</v>
      </c>
      <c r="V78">
        <v>18.1401</v>
      </c>
      <c r="W78">
        <v>31.8675</v>
      </c>
      <c r="X78">
        <v>147.26089999999999</v>
      </c>
      <c r="Y78">
        <v>0</v>
      </c>
      <c r="Z78">
        <v>13.041600000000001</v>
      </c>
      <c r="AA78">
        <v>26.07</v>
      </c>
      <c r="AB78">
        <v>26.793299999999999</v>
      </c>
      <c r="AC78">
        <v>9.6778399999999998</v>
      </c>
      <c r="AD78">
        <v>18.272072000000001</v>
      </c>
      <c r="AE78">
        <v>49.436556000000003</v>
      </c>
      <c r="AF78">
        <v>26.622</v>
      </c>
      <c r="AG78">
        <v>21.466799999999999</v>
      </c>
      <c r="AH78">
        <v>111.746</v>
      </c>
      <c r="AI78">
        <v>16.350411999999999</v>
      </c>
      <c r="AJ78">
        <v>0</v>
      </c>
      <c r="AK78">
        <v>54.693899999999999</v>
      </c>
      <c r="AL78">
        <v>55.776000000000003</v>
      </c>
      <c r="AM78">
        <v>0</v>
      </c>
      <c r="AN78">
        <v>0.70781000000000005</v>
      </c>
      <c r="AO78">
        <v>0</v>
      </c>
      <c r="AP78">
        <v>0.64049999999999996</v>
      </c>
      <c r="AQ78">
        <v>46.683</v>
      </c>
      <c r="AR78">
        <v>2.6496</v>
      </c>
      <c r="AS78">
        <v>4.7081999999999997</v>
      </c>
      <c r="AT78">
        <v>10.0009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2909.6390420000002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682.82912699999997</v>
      </c>
      <c r="L79">
        <v>652.7251</v>
      </c>
      <c r="M79">
        <v>92</v>
      </c>
      <c r="N79">
        <v>59.06</v>
      </c>
      <c r="O79">
        <v>123.66562500000001</v>
      </c>
      <c r="P79">
        <v>111</v>
      </c>
      <c r="Q79">
        <v>10.91</v>
      </c>
      <c r="R79">
        <v>39.684100000000001</v>
      </c>
      <c r="S79">
        <v>26.3901</v>
      </c>
      <c r="T79">
        <v>0</v>
      </c>
      <c r="U79">
        <v>418.77</v>
      </c>
      <c r="V79">
        <v>18.1401</v>
      </c>
      <c r="W79">
        <v>31.8675</v>
      </c>
      <c r="X79">
        <v>147.26089999999999</v>
      </c>
      <c r="Y79">
        <v>0</v>
      </c>
      <c r="Z79">
        <v>6.5208000000000004</v>
      </c>
      <c r="AA79">
        <v>26.07</v>
      </c>
      <c r="AB79">
        <v>0</v>
      </c>
      <c r="AC79">
        <v>0</v>
      </c>
      <c r="AD79">
        <v>18.272072000000001</v>
      </c>
      <c r="AE79">
        <v>32.957704</v>
      </c>
      <c r="AF79">
        <v>17.748000000000001</v>
      </c>
      <c r="AG79">
        <v>21.466799999999999</v>
      </c>
      <c r="AH79">
        <v>94.7</v>
      </c>
      <c r="AI79">
        <v>16.350411999999999</v>
      </c>
      <c r="AJ79">
        <v>0</v>
      </c>
      <c r="AK79">
        <v>54.693899999999999</v>
      </c>
      <c r="AL79">
        <v>6.9720000000000004</v>
      </c>
      <c r="AM79">
        <v>0</v>
      </c>
      <c r="AN79">
        <v>0.70781000000000005</v>
      </c>
      <c r="AO79">
        <v>0</v>
      </c>
      <c r="AP79">
        <v>0.64049999999999996</v>
      </c>
      <c r="AQ79">
        <v>46.683</v>
      </c>
      <c r="AR79">
        <v>2.6496</v>
      </c>
      <c r="AS79">
        <v>4.7081999999999997</v>
      </c>
      <c r="AT79">
        <v>10.0009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2775.4442500000005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682.82912699999997</v>
      </c>
      <c r="L80">
        <v>652.7251</v>
      </c>
      <c r="M80">
        <v>92</v>
      </c>
      <c r="N80">
        <v>59.06</v>
      </c>
      <c r="O80">
        <v>123.66562500000001</v>
      </c>
      <c r="P80">
        <v>111</v>
      </c>
      <c r="Q80">
        <v>10.91</v>
      </c>
      <c r="R80">
        <v>39.684100000000001</v>
      </c>
      <c r="S80">
        <v>26.3901</v>
      </c>
      <c r="T80">
        <v>0</v>
      </c>
      <c r="U80">
        <v>418.77</v>
      </c>
      <c r="V80">
        <v>18.1401</v>
      </c>
      <c r="W80">
        <v>31.8675</v>
      </c>
      <c r="X80">
        <v>147.26089999999999</v>
      </c>
      <c r="Y80">
        <v>0</v>
      </c>
      <c r="Z80">
        <v>6.5208000000000004</v>
      </c>
      <c r="AA80">
        <v>14.04936</v>
      </c>
      <c r="AB80">
        <v>0</v>
      </c>
      <c r="AC80">
        <v>0</v>
      </c>
      <c r="AD80">
        <v>9.1149000000000004</v>
      </c>
      <c r="AE80">
        <v>16.478852</v>
      </c>
      <c r="AF80">
        <v>8.8740000000000006</v>
      </c>
      <c r="AG80">
        <v>21.466799999999999</v>
      </c>
      <c r="AH80">
        <v>74.813000000000002</v>
      </c>
      <c r="AI80">
        <v>3.819</v>
      </c>
      <c r="AJ80">
        <v>0</v>
      </c>
      <c r="AK80">
        <v>54.693899999999999</v>
      </c>
      <c r="AL80">
        <v>1.7430000000000001</v>
      </c>
      <c r="AM80">
        <v>0</v>
      </c>
      <c r="AN80">
        <v>0.70781000000000005</v>
      </c>
      <c r="AO80">
        <v>0</v>
      </c>
      <c r="AP80">
        <v>0.64049999999999996</v>
      </c>
      <c r="AQ80">
        <v>46.683</v>
      </c>
      <c r="AR80">
        <v>2.6496</v>
      </c>
      <c r="AS80">
        <v>4.7081999999999997</v>
      </c>
      <c r="AT80">
        <v>10.0009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2691.2661740000003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682.82912699999997</v>
      </c>
      <c r="L81">
        <v>652.7251</v>
      </c>
      <c r="M81">
        <v>92</v>
      </c>
      <c r="N81">
        <v>59.06</v>
      </c>
      <c r="O81">
        <v>123.66562500000001</v>
      </c>
      <c r="P81">
        <v>111</v>
      </c>
      <c r="Q81">
        <v>10.91</v>
      </c>
      <c r="R81">
        <v>39.684100000000001</v>
      </c>
      <c r="S81">
        <v>26.3901</v>
      </c>
      <c r="T81">
        <v>0</v>
      </c>
      <c r="U81">
        <v>418.77</v>
      </c>
      <c r="V81">
        <v>18.1401</v>
      </c>
      <c r="W81">
        <v>31.8675</v>
      </c>
      <c r="X81">
        <v>147.26089999999999</v>
      </c>
      <c r="Y81">
        <v>0</v>
      </c>
      <c r="Z81">
        <v>6.5208000000000004</v>
      </c>
      <c r="AA81">
        <v>6.32</v>
      </c>
      <c r="AB81">
        <v>0</v>
      </c>
      <c r="AC81">
        <v>0</v>
      </c>
      <c r="AD81">
        <v>0</v>
      </c>
      <c r="AE81">
        <v>16.478852</v>
      </c>
      <c r="AF81">
        <v>8.8740000000000006</v>
      </c>
      <c r="AG81">
        <v>21.466799999999999</v>
      </c>
      <c r="AH81">
        <v>40.247500000000002</v>
      </c>
      <c r="AI81">
        <v>0</v>
      </c>
      <c r="AJ81">
        <v>0</v>
      </c>
      <c r="AK81">
        <v>54.693899999999999</v>
      </c>
      <c r="AL81">
        <v>1.7430000000000001</v>
      </c>
      <c r="AM81">
        <v>0</v>
      </c>
      <c r="AN81">
        <v>0.70781000000000005</v>
      </c>
      <c r="AO81">
        <v>0</v>
      </c>
      <c r="AP81">
        <v>1.0247999999999999</v>
      </c>
      <c r="AQ81">
        <v>46.683</v>
      </c>
      <c r="AR81">
        <v>36.432000000000002</v>
      </c>
      <c r="AS81">
        <v>4.7081999999999997</v>
      </c>
      <c r="AT81">
        <v>10.0009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2670.2041140000001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682.82912699999997</v>
      </c>
      <c r="L82">
        <v>652.7251</v>
      </c>
      <c r="M82">
        <v>92</v>
      </c>
      <c r="N82">
        <v>59.06</v>
      </c>
      <c r="O82">
        <v>123.66562500000001</v>
      </c>
      <c r="P82">
        <v>111</v>
      </c>
      <c r="Q82">
        <v>10.91</v>
      </c>
      <c r="R82">
        <v>39.684100000000001</v>
      </c>
      <c r="S82">
        <v>26.3901</v>
      </c>
      <c r="T82">
        <v>0</v>
      </c>
      <c r="U82">
        <v>418.77</v>
      </c>
      <c r="V82">
        <v>18.1401</v>
      </c>
      <c r="W82">
        <v>31.8675</v>
      </c>
      <c r="X82">
        <v>147.26089999999999</v>
      </c>
      <c r="Y82">
        <v>0</v>
      </c>
      <c r="Z82">
        <v>6.5208000000000004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21.466799999999999</v>
      </c>
      <c r="AH82">
        <v>30.303999999999998</v>
      </c>
      <c r="AI82">
        <v>0</v>
      </c>
      <c r="AJ82">
        <v>0</v>
      </c>
      <c r="AK82">
        <v>54.693899999999999</v>
      </c>
      <c r="AL82">
        <v>1.7430000000000001</v>
      </c>
      <c r="AM82">
        <v>0</v>
      </c>
      <c r="AN82">
        <v>0.70781000000000005</v>
      </c>
      <c r="AO82">
        <v>0</v>
      </c>
      <c r="AP82">
        <v>1.0247999999999999</v>
      </c>
      <c r="AQ82">
        <v>46.683</v>
      </c>
      <c r="AR82">
        <v>36.432000000000002</v>
      </c>
      <c r="AS82">
        <v>4.7081999999999997</v>
      </c>
      <c r="AT82">
        <v>10.0009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2653.9406140000001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682.82912699999997</v>
      </c>
      <c r="L83">
        <v>652.7251</v>
      </c>
      <c r="M83">
        <v>92</v>
      </c>
      <c r="N83">
        <v>59.06</v>
      </c>
      <c r="O83">
        <v>123.66562500000001</v>
      </c>
      <c r="P83">
        <v>111</v>
      </c>
      <c r="Q83">
        <v>10.91</v>
      </c>
      <c r="R83">
        <v>39.684100000000001</v>
      </c>
      <c r="S83">
        <v>26.3901</v>
      </c>
      <c r="T83">
        <v>0</v>
      </c>
      <c r="U83">
        <v>418.77</v>
      </c>
      <c r="V83">
        <v>18.1401</v>
      </c>
      <c r="W83">
        <v>33.984417000000001</v>
      </c>
      <c r="X83">
        <v>147.26089999999999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21.466799999999999</v>
      </c>
      <c r="AH83">
        <v>15.151999999999999</v>
      </c>
      <c r="AI83">
        <v>0</v>
      </c>
      <c r="AJ83">
        <v>0</v>
      </c>
      <c r="AK83">
        <v>54.693899999999999</v>
      </c>
      <c r="AL83">
        <v>1.7430000000000001</v>
      </c>
      <c r="AM83">
        <v>0</v>
      </c>
      <c r="AN83">
        <v>0.70781000000000005</v>
      </c>
      <c r="AO83">
        <v>0</v>
      </c>
      <c r="AP83">
        <v>1.0247999999999999</v>
      </c>
      <c r="AQ83">
        <v>46.683</v>
      </c>
      <c r="AR83">
        <v>3.3119999999999998</v>
      </c>
      <c r="AS83">
        <v>4.7081999999999997</v>
      </c>
      <c r="AT83">
        <v>10.0009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2601.2647310000007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682.82912699999997</v>
      </c>
      <c r="L84">
        <v>652.7251</v>
      </c>
      <c r="M84">
        <v>92</v>
      </c>
      <c r="N84">
        <v>59.06</v>
      </c>
      <c r="O84">
        <v>123.66562500000001</v>
      </c>
      <c r="P84">
        <v>111</v>
      </c>
      <c r="Q84">
        <v>10.91</v>
      </c>
      <c r="R84">
        <v>39.684100000000001</v>
      </c>
      <c r="S84">
        <v>26.3901</v>
      </c>
      <c r="T84">
        <v>0</v>
      </c>
      <c r="U84">
        <v>418.77</v>
      </c>
      <c r="V84">
        <v>18.1401</v>
      </c>
      <c r="W84">
        <v>34.799309999999998</v>
      </c>
      <c r="X84">
        <v>147.26089999999999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21.466799999999999</v>
      </c>
      <c r="AH84">
        <v>0</v>
      </c>
      <c r="AI84">
        <v>0</v>
      </c>
      <c r="AJ84">
        <v>0</v>
      </c>
      <c r="AK84">
        <v>54.693899999999999</v>
      </c>
      <c r="AL84">
        <v>1.7430000000000001</v>
      </c>
      <c r="AM84">
        <v>0</v>
      </c>
      <c r="AN84">
        <v>0.70781000000000005</v>
      </c>
      <c r="AO84">
        <v>0</v>
      </c>
      <c r="AP84">
        <v>1.0247999999999999</v>
      </c>
      <c r="AQ84">
        <v>46.683</v>
      </c>
      <c r="AR84">
        <v>3.3119999999999998</v>
      </c>
      <c r="AS84">
        <v>4.7081999999999997</v>
      </c>
      <c r="AT84">
        <v>10.0009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2586.9276240000004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682.82912699999997</v>
      </c>
      <c r="L85">
        <v>652.7251</v>
      </c>
      <c r="M85">
        <v>92</v>
      </c>
      <c r="N85">
        <v>59.06</v>
      </c>
      <c r="O85">
        <v>123.66562500000001</v>
      </c>
      <c r="P85">
        <v>111</v>
      </c>
      <c r="Q85">
        <v>10.91</v>
      </c>
      <c r="R85">
        <v>39.684100000000001</v>
      </c>
      <c r="S85">
        <v>26.3901</v>
      </c>
      <c r="T85">
        <v>0</v>
      </c>
      <c r="U85">
        <v>418.77</v>
      </c>
      <c r="V85">
        <v>18.1401</v>
      </c>
      <c r="W85">
        <v>34.799309999999998</v>
      </c>
      <c r="X85">
        <v>147.26089999999999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21.466799999999999</v>
      </c>
      <c r="AH85">
        <v>0</v>
      </c>
      <c r="AI85">
        <v>0</v>
      </c>
      <c r="AJ85">
        <v>0</v>
      </c>
      <c r="AK85">
        <v>54.693899999999999</v>
      </c>
      <c r="AL85">
        <v>1.7430000000000001</v>
      </c>
      <c r="AM85">
        <v>0</v>
      </c>
      <c r="AN85">
        <v>0.70781000000000005</v>
      </c>
      <c r="AO85">
        <v>0</v>
      </c>
      <c r="AP85">
        <v>1.9215</v>
      </c>
      <c r="AQ85">
        <v>46.683</v>
      </c>
      <c r="AR85">
        <v>3.3119999999999998</v>
      </c>
      <c r="AS85">
        <v>4.7081999999999997</v>
      </c>
      <c r="AT85">
        <v>10.0009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2587.8243240000002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639.47389999999996</v>
      </c>
      <c r="L86">
        <v>652.7251</v>
      </c>
      <c r="M86">
        <v>92</v>
      </c>
      <c r="N86">
        <v>59.06</v>
      </c>
      <c r="O86">
        <v>123.66562500000001</v>
      </c>
      <c r="P86">
        <v>111</v>
      </c>
      <c r="Q86">
        <v>10.91</v>
      </c>
      <c r="R86">
        <v>39.684100000000001</v>
      </c>
      <c r="S86">
        <v>26.3901</v>
      </c>
      <c r="T86">
        <v>0</v>
      </c>
      <c r="U86">
        <v>418.77</v>
      </c>
      <c r="V86">
        <v>18.1401</v>
      </c>
      <c r="W86">
        <v>34.799309999999998</v>
      </c>
      <c r="X86">
        <v>147.26089999999999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21.466799999999999</v>
      </c>
      <c r="AH86">
        <v>0</v>
      </c>
      <c r="AI86">
        <v>0</v>
      </c>
      <c r="AJ86">
        <v>0</v>
      </c>
      <c r="AK86">
        <v>54.693899999999999</v>
      </c>
      <c r="AL86">
        <v>1.7430000000000001</v>
      </c>
      <c r="AM86">
        <v>0</v>
      </c>
      <c r="AN86">
        <v>0.70781000000000005</v>
      </c>
      <c r="AO86">
        <v>0</v>
      </c>
      <c r="AP86">
        <v>1.9215</v>
      </c>
      <c r="AQ86">
        <v>46.683</v>
      </c>
      <c r="AR86">
        <v>3.3119999999999998</v>
      </c>
      <c r="AS86">
        <v>4.7081999999999997</v>
      </c>
      <c r="AT86">
        <v>10.0009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2544.4690970000001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608.01499999999999</v>
      </c>
      <c r="L87">
        <v>576.23009999999999</v>
      </c>
      <c r="M87">
        <v>92</v>
      </c>
      <c r="N87">
        <v>59.06</v>
      </c>
      <c r="O87">
        <v>123.66562500000001</v>
      </c>
      <c r="P87">
        <v>111</v>
      </c>
      <c r="Q87">
        <v>10.562799999999999</v>
      </c>
      <c r="R87">
        <v>39.684100000000001</v>
      </c>
      <c r="S87">
        <v>22.293600000000001</v>
      </c>
      <c r="T87">
        <v>0</v>
      </c>
      <c r="U87">
        <v>418.77</v>
      </c>
      <c r="V87">
        <v>18.1401</v>
      </c>
      <c r="W87">
        <v>34.799309999999998</v>
      </c>
      <c r="X87">
        <v>147.26089999999999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21.466799999999999</v>
      </c>
      <c r="AH87">
        <v>0</v>
      </c>
      <c r="AI87">
        <v>0</v>
      </c>
      <c r="AJ87">
        <v>0</v>
      </c>
      <c r="AK87">
        <v>54.693899999999999</v>
      </c>
      <c r="AL87">
        <v>1.7430000000000001</v>
      </c>
      <c r="AM87">
        <v>0</v>
      </c>
      <c r="AN87">
        <v>0.70781000000000005</v>
      </c>
      <c r="AO87">
        <v>0</v>
      </c>
      <c r="AP87">
        <v>2.5619999999999998</v>
      </c>
      <c r="AQ87">
        <v>46.683</v>
      </c>
      <c r="AR87">
        <v>3.3119999999999998</v>
      </c>
      <c r="AS87">
        <v>4.7081999999999997</v>
      </c>
      <c r="AT87">
        <v>10.0009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2432.7119969999999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588.73500000000001</v>
      </c>
      <c r="L88">
        <v>486.23009999999999</v>
      </c>
      <c r="M88">
        <v>92</v>
      </c>
      <c r="N88">
        <v>59.06</v>
      </c>
      <c r="O88">
        <v>123.66562500000001</v>
      </c>
      <c r="P88">
        <v>111</v>
      </c>
      <c r="Q88">
        <v>10.562799999999999</v>
      </c>
      <c r="R88">
        <v>39.684100000000001</v>
      </c>
      <c r="S88">
        <v>22.293600000000001</v>
      </c>
      <c r="T88">
        <v>0</v>
      </c>
      <c r="U88">
        <v>418.77</v>
      </c>
      <c r="V88">
        <v>18.1401</v>
      </c>
      <c r="W88">
        <v>34.799309999999998</v>
      </c>
      <c r="X88">
        <v>147.26089999999999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21.466799999999999</v>
      </c>
      <c r="AH88">
        <v>0</v>
      </c>
      <c r="AI88">
        <v>0</v>
      </c>
      <c r="AJ88">
        <v>0</v>
      </c>
      <c r="AK88">
        <v>54.693899999999999</v>
      </c>
      <c r="AL88">
        <v>1.7430000000000001</v>
      </c>
      <c r="AM88">
        <v>0</v>
      </c>
      <c r="AN88">
        <v>0.70781000000000005</v>
      </c>
      <c r="AO88">
        <v>0</v>
      </c>
      <c r="AP88">
        <v>2.5619999999999998</v>
      </c>
      <c r="AQ88">
        <v>46.683</v>
      </c>
      <c r="AR88">
        <v>3.3119999999999998</v>
      </c>
      <c r="AS88">
        <v>4.7081999999999997</v>
      </c>
      <c r="AT88">
        <v>10.0009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2323.4319970000001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588.73500000000001</v>
      </c>
      <c r="L89">
        <v>405.23009999999999</v>
      </c>
      <c r="M89">
        <v>92</v>
      </c>
      <c r="N89">
        <v>59.06</v>
      </c>
      <c r="O89">
        <v>123.66562500000001</v>
      </c>
      <c r="P89">
        <v>111</v>
      </c>
      <c r="Q89">
        <v>10.562799999999999</v>
      </c>
      <c r="R89">
        <v>39.296999999999997</v>
      </c>
      <c r="S89">
        <v>22.293600000000001</v>
      </c>
      <c r="T89">
        <v>0</v>
      </c>
      <c r="U89">
        <v>418.77</v>
      </c>
      <c r="V89">
        <v>18.1401</v>
      </c>
      <c r="W89">
        <v>34.799309999999998</v>
      </c>
      <c r="X89">
        <v>147.26089999999999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21.466799999999999</v>
      </c>
      <c r="AH89">
        <v>0</v>
      </c>
      <c r="AI89">
        <v>0</v>
      </c>
      <c r="AJ89">
        <v>0</v>
      </c>
      <c r="AK89">
        <v>54.693899999999999</v>
      </c>
      <c r="AL89">
        <v>1.7430000000000001</v>
      </c>
      <c r="AM89">
        <v>0</v>
      </c>
      <c r="AN89">
        <v>0.70781000000000005</v>
      </c>
      <c r="AO89">
        <v>0</v>
      </c>
      <c r="AP89">
        <v>2.5619999999999998</v>
      </c>
      <c r="AQ89">
        <v>31.122</v>
      </c>
      <c r="AR89">
        <v>2.6496</v>
      </c>
      <c r="AS89">
        <v>4.7081999999999997</v>
      </c>
      <c r="AT89">
        <v>10.0009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2225.8214970000004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588.73500000000001</v>
      </c>
      <c r="L90">
        <v>361.74</v>
      </c>
      <c r="M90">
        <v>92</v>
      </c>
      <c r="N90">
        <v>59.06</v>
      </c>
      <c r="O90">
        <v>123.66562500000001</v>
      </c>
      <c r="P90">
        <v>111</v>
      </c>
      <c r="Q90">
        <v>8.7516999999999996</v>
      </c>
      <c r="R90">
        <v>39.296999999999997</v>
      </c>
      <c r="S90">
        <v>18.480499999999999</v>
      </c>
      <c r="T90">
        <v>0</v>
      </c>
      <c r="U90">
        <v>418.77</v>
      </c>
      <c r="V90">
        <v>18.1401</v>
      </c>
      <c r="W90">
        <v>34.799309999999998</v>
      </c>
      <c r="X90">
        <v>147.26089999999999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21.466799999999999</v>
      </c>
      <c r="AH90">
        <v>0</v>
      </c>
      <c r="AI90">
        <v>0</v>
      </c>
      <c r="AJ90">
        <v>0</v>
      </c>
      <c r="AK90">
        <v>54.693899999999999</v>
      </c>
      <c r="AL90">
        <v>1.7430000000000001</v>
      </c>
      <c r="AM90">
        <v>0</v>
      </c>
      <c r="AN90">
        <v>0.70781000000000005</v>
      </c>
      <c r="AO90">
        <v>0</v>
      </c>
      <c r="AP90">
        <v>2.5619999999999998</v>
      </c>
      <c r="AQ90">
        <v>15.561</v>
      </c>
      <c r="AR90">
        <v>2.6496</v>
      </c>
      <c r="AS90">
        <v>4.7081999999999997</v>
      </c>
      <c r="AT90">
        <v>10.0009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2161.1461970000005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588.73500000000001</v>
      </c>
      <c r="L91">
        <v>362.16500000000002</v>
      </c>
      <c r="M91">
        <v>92</v>
      </c>
      <c r="N91">
        <v>59.06</v>
      </c>
      <c r="O91">
        <v>123.66562500000001</v>
      </c>
      <c r="P91">
        <v>111</v>
      </c>
      <c r="Q91">
        <v>8.7516999999999996</v>
      </c>
      <c r="R91">
        <v>33.567</v>
      </c>
      <c r="S91">
        <v>18.480499999999999</v>
      </c>
      <c r="T91">
        <v>0</v>
      </c>
      <c r="U91">
        <v>418.77</v>
      </c>
      <c r="V91">
        <v>19.2776</v>
      </c>
      <c r="W91">
        <v>34.799309999999998</v>
      </c>
      <c r="X91">
        <v>147.26089999999999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21.466799999999999</v>
      </c>
      <c r="AH91">
        <v>0</v>
      </c>
      <c r="AI91">
        <v>0</v>
      </c>
      <c r="AJ91">
        <v>0</v>
      </c>
      <c r="AK91">
        <v>54.693899999999999</v>
      </c>
      <c r="AL91">
        <v>1.7430000000000001</v>
      </c>
      <c r="AM91">
        <v>0</v>
      </c>
      <c r="AN91">
        <v>0.70781000000000005</v>
      </c>
      <c r="AO91">
        <v>0</v>
      </c>
      <c r="AP91">
        <v>2.5619999999999998</v>
      </c>
      <c r="AQ91">
        <v>15.561</v>
      </c>
      <c r="AR91">
        <v>2.6496</v>
      </c>
      <c r="AS91">
        <v>4.7081999999999997</v>
      </c>
      <c r="AT91">
        <v>10.0009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2156.9786970000005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584.875</v>
      </c>
      <c r="L92">
        <v>362.16500000000002</v>
      </c>
      <c r="M92">
        <v>92</v>
      </c>
      <c r="N92">
        <v>59.06</v>
      </c>
      <c r="O92">
        <v>123.66562500000001</v>
      </c>
      <c r="P92">
        <v>111</v>
      </c>
      <c r="Q92">
        <v>8.7516999999999996</v>
      </c>
      <c r="R92">
        <v>39.684100000000001</v>
      </c>
      <c r="S92">
        <v>18.480499999999999</v>
      </c>
      <c r="T92">
        <v>0</v>
      </c>
      <c r="U92">
        <v>418.77</v>
      </c>
      <c r="V92">
        <v>19.2776</v>
      </c>
      <c r="W92">
        <v>34.799309999999998</v>
      </c>
      <c r="X92">
        <v>147.26089999999999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21.466799999999999</v>
      </c>
      <c r="AH92">
        <v>0</v>
      </c>
      <c r="AI92">
        <v>0</v>
      </c>
      <c r="AJ92">
        <v>0</v>
      </c>
      <c r="AK92">
        <v>54.693899999999999</v>
      </c>
      <c r="AL92">
        <v>1.7430000000000001</v>
      </c>
      <c r="AM92">
        <v>0</v>
      </c>
      <c r="AN92">
        <v>0.70781000000000005</v>
      </c>
      <c r="AO92">
        <v>0</v>
      </c>
      <c r="AP92">
        <v>2.5619999999999998</v>
      </c>
      <c r="AQ92">
        <v>0</v>
      </c>
      <c r="AR92">
        <v>2.6496</v>
      </c>
      <c r="AS92">
        <v>4.7081999999999997</v>
      </c>
      <c r="AT92">
        <v>10.0009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2127.1959449999999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543.74</v>
      </c>
      <c r="L93">
        <v>362.16500000000002</v>
      </c>
      <c r="M93">
        <v>92</v>
      </c>
      <c r="N93">
        <v>59.06</v>
      </c>
      <c r="O93">
        <v>123.66562500000001</v>
      </c>
      <c r="P93">
        <v>111</v>
      </c>
      <c r="Q93">
        <v>8.7516999999999996</v>
      </c>
      <c r="R93">
        <v>36.619993000000001</v>
      </c>
      <c r="S93">
        <v>18.480499999999999</v>
      </c>
      <c r="T93">
        <v>0</v>
      </c>
      <c r="U93">
        <v>418.77</v>
      </c>
      <c r="V93">
        <v>15.712199999999999</v>
      </c>
      <c r="W93">
        <v>34.799309999999998</v>
      </c>
      <c r="X93">
        <v>147.26089999999999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21.466799999999999</v>
      </c>
      <c r="AH93">
        <v>0</v>
      </c>
      <c r="AI93">
        <v>0</v>
      </c>
      <c r="AJ93">
        <v>0</v>
      </c>
      <c r="AK93">
        <v>54.693899999999999</v>
      </c>
      <c r="AL93">
        <v>1.7430000000000001</v>
      </c>
      <c r="AM93">
        <v>0</v>
      </c>
      <c r="AN93">
        <v>0.70781000000000005</v>
      </c>
      <c r="AO93">
        <v>0</v>
      </c>
      <c r="AP93">
        <v>2.5619999999999998</v>
      </c>
      <c r="AQ93">
        <v>0</v>
      </c>
      <c r="AR93">
        <v>2.6496</v>
      </c>
      <c r="AS93">
        <v>4.7081999999999997</v>
      </c>
      <c r="AT93">
        <v>10.0009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2079.4314380000001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503.22</v>
      </c>
      <c r="L94">
        <v>362.16500000000002</v>
      </c>
      <c r="M94">
        <v>92</v>
      </c>
      <c r="N94">
        <v>59.06</v>
      </c>
      <c r="O94">
        <v>123.66562500000001</v>
      </c>
      <c r="P94">
        <v>111</v>
      </c>
      <c r="Q94">
        <v>8.7516999999999996</v>
      </c>
      <c r="R94">
        <v>35.384799999999998</v>
      </c>
      <c r="S94">
        <v>18.480499999999999</v>
      </c>
      <c r="T94">
        <v>0</v>
      </c>
      <c r="U94">
        <v>418.77</v>
      </c>
      <c r="V94">
        <v>15.712199999999999</v>
      </c>
      <c r="W94">
        <v>34.799309999999998</v>
      </c>
      <c r="X94">
        <v>147.26089999999999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21.466799999999999</v>
      </c>
      <c r="AH94">
        <v>0</v>
      </c>
      <c r="AI94">
        <v>0</v>
      </c>
      <c r="AJ94">
        <v>0</v>
      </c>
      <c r="AK94">
        <v>54.693899999999999</v>
      </c>
      <c r="AL94">
        <v>1.7430000000000001</v>
      </c>
      <c r="AM94">
        <v>0</v>
      </c>
      <c r="AN94">
        <v>0.70781000000000005</v>
      </c>
      <c r="AO94">
        <v>0</v>
      </c>
      <c r="AP94">
        <v>2.5619999999999998</v>
      </c>
      <c r="AQ94">
        <v>0</v>
      </c>
      <c r="AR94">
        <v>2.6496</v>
      </c>
      <c r="AS94">
        <v>4.7081999999999997</v>
      </c>
      <c r="AT94">
        <v>10.0009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2037.6762449999999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432.71</v>
      </c>
      <c r="L95">
        <v>362.16500000000002</v>
      </c>
      <c r="M95">
        <v>92</v>
      </c>
      <c r="N95">
        <v>59.06</v>
      </c>
      <c r="O95">
        <v>123.66562500000001</v>
      </c>
      <c r="P95">
        <v>111</v>
      </c>
      <c r="Q95">
        <v>8.7516999999999996</v>
      </c>
      <c r="R95">
        <v>35.384799999999998</v>
      </c>
      <c r="S95">
        <v>18.480499999999999</v>
      </c>
      <c r="T95">
        <v>0</v>
      </c>
      <c r="U95">
        <v>418.77</v>
      </c>
      <c r="V95">
        <v>15.712199999999999</v>
      </c>
      <c r="W95">
        <v>34.799309999999998</v>
      </c>
      <c r="X95">
        <v>147.26089999999999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21.466799999999999</v>
      </c>
      <c r="AH95">
        <v>0</v>
      </c>
      <c r="AI95">
        <v>0</v>
      </c>
      <c r="AJ95">
        <v>0</v>
      </c>
      <c r="AK95">
        <v>54.693899999999999</v>
      </c>
      <c r="AL95">
        <v>1.7430000000000001</v>
      </c>
      <c r="AM95">
        <v>0</v>
      </c>
      <c r="AN95">
        <v>0.70781000000000005</v>
      </c>
      <c r="AO95">
        <v>0</v>
      </c>
      <c r="AP95">
        <v>2.5619999999999998</v>
      </c>
      <c r="AQ95">
        <v>0</v>
      </c>
      <c r="AR95">
        <v>36.432000000000002</v>
      </c>
      <c r="AS95">
        <v>4.7081999999999997</v>
      </c>
      <c r="AT95">
        <v>10.0009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2000.9486449999999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340.19</v>
      </c>
      <c r="L96">
        <v>362.16500000000002</v>
      </c>
      <c r="M96">
        <v>92</v>
      </c>
      <c r="N96">
        <v>59.06</v>
      </c>
      <c r="O96">
        <v>123.66562500000001</v>
      </c>
      <c r="P96">
        <v>111</v>
      </c>
      <c r="Q96">
        <v>8.7516999999999996</v>
      </c>
      <c r="R96">
        <v>35.384799999999998</v>
      </c>
      <c r="S96">
        <v>18.480499999999999</v>
      </c>
      <c r="T96">
        <v>0</v>
      </c>
      <c r="U96">
        <v>418.77</v>
      </c>
      <c r="V96">
        <v>15.712199999999999</v>
      </c>
      <c r="W96">
        <v>34.799309999999998</v>
      </c>
      <c r="X96">
        <v>147.26089999999999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21.466799999999999</v>
      </c>
      <c r="AH96">
        <v>0</v>
      </c>
      <c r="AI96">
        <v>0</v>
      </c>
      <c r="AJ96">
        <v>0</v>
      </c>
      <c r="AK96">
        <v>54.693899999999999</v>
      </c>
      <c r="AL96">
        <v>1.7430000000000001</v>
      </c>
      <c r="AM96">
        <v>0</v>
      </c>
      <c r="AN96">
        <v>0.70781000000000005</v>
      </c>
      <c r="AO96">
        <v>0</v>
      </c>
      <c r="AP96">
        <v>2.5619999999999998</v>
      </c>
      <c r="AQ96">
        <v>0</v>
      </c>
      <c r="AR96">
        <v>36.432000000000002</v>
      </c>
      <c r="AS96">
        <v>4.7081999999999997</v>
      </c>
      <c r="AT96">
        <v>10.0009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1908.428645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319.19</v>
      </c>
      <c r="L97">
        <v>354.74</v>
      </c>
      <c r="M97">
        <v>92</v>
      </c>
      <c r="N97">
        <v>59.06</v>
      </c>
      <c r="O97">
        <v>123.66562500000001</v>
      </c>
      <c r="P97">
        <v>111</v>
      </c>
      <c r="Q97">
        <v>5.96</v>
      </c>
      <c r="R97">
        <v>23.767099999999999</v>
      </c>
      <c r="S97">
        <v>11.89</v>
      </c>
      <c r="T97">
        <v>0</v>
      </c>
      <c r="U97">
        <v>418.77</v>
      </c>
      <c r="V97">
        <v>15.712199999999999</v>
      </c>
      <c r="W97">
        <v>34.799309999999998</v>
      </c>
      <c r="X97">
        <v>147.26089999999999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21.466799999999999</v>
      </c>
      <c r="AH97">
        <v>0</v>
      </c>
      <c r="AI97">
        <v>0</v>
      </c>
      <c r="AJ97">
        <v>0</v>
      </c>
      <c r="AK97">
        <v>54.693899999999999</v>
      </c>
      <c r="AL97">
        <v>1.7430000000000001</v>
      </c>
      <c r="AM97">
        <v>0</v>
      </c>
      <c r="AN97">
        <v>0.70781000000000005</v>
      </c>
      <c r="AO97">
        <v>0</v>
      </c>
      <c r="AP97">
        <v>1.9215</v>
      </c>
      <c r="AQ97">
        <v>0</v>
      </c>
      <c r="AR97">
        <v>3.3119999999999998</v>
      </c>
      <c r="AS97">
        <v>4.7081999999999997</v>
      </c>
      <c r="AT97">
        <v>10.0009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1825.2432449999999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319.19</v>
      </c>
      <c r="L98">
        <v>354.74</v>
      </c>
      <c r="M98">
        <v>92</v>
      </c>
      <c r="N98">
        <v>59.06</v>
      </c>
      <c r="O98">
        <v>123.66562500000001</v>
      </c>
      <c r="P98">
        <v>111</v>
      </c>
      <c r="Q98">
        <v>5.96</v>
      </c>
      <c r="R98">
        <v>23.767099999999999</v>
      </c>
      <c r="S98">
        <v>11.89</v>
      </c>
      <c r="T98">
        <v>0</v>
      </c>
      <c r="U98">
        <v>418.77</v>
      </c>
      <c r="V98">
        <v>9.6075999999999997</v>
      </c>
      <c r="W98">
        <v>27.515799999999999</v>
      </c>
      <c r="X98">
        <v>112.4701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21.466799999999999</v>
      </c>
      <c r="AH98">
        <v>0</v>
      </c>
      <c r="AI98">
        <v>0</v>
      </c>
      <c r="AJ98">
        <v>0</v>
      </c>
      <c r="AK98">
        <v>54.693899999999999</v>
      </c>
      <c r="AL98">
        <v>1.7430000000000001</v>
      </c>
      <c r="AM98">
        <v>0</v>
      </c>
      <c r="AN98">
        <v>0.70781000000000005</v>
      </c>
      <c r="AO98">
        <v>0</v>
      </c>
      <c r="AP98">
        <v>1.9215</v>
      </c>
      <c r="AQ98">
        <v>0</v>
      </c>
      <c r="AR98">
        <v>2.6496</v>
      </c>
      <c r="AS98">
        <v>6.726</v>
      </c>
      <c r="AT98">
        <v>10.0009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1778.4197349999999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12.993596911499992</v>
      </c>
      <c r="L99">
        <f t="shared" si="2"/>
        <v>12.573045022750016</v>
      </c>
      <c r="M99">
        <f t="shared" si="2"/>
        <v>2.0216384697500001</v>
      </c>
      <c r="N99">
        <f t="shared" si="2"/>
        <v>1.3372896000000016</v>
      </c>
      <c r="O99">
        <f t="shared" si="2"/>
        <v>2.9679749999999947</v>
      </c>
      <c r="P99">
        <f t="shared" si="2"/>
        <v>2.6657734</v>
      </c>
      <c r="Q99">
        <f t="shared" si="2"/>
        <v>0.22617402375000009</v>
      </c>
      <c r="R99">
        <f t="shared" si="2"/>
        <v>0.80920015349999996</v>
      </c>
      <c r="S99">
        <f t="shared" si="2"/>
        <v>0.50375588625000001</v>
      </c>
      <c r="T99">
        <f t="shared" si="2"/>
        <v>0</v>
      </c>
      <c r="U99">
        <f t="shared" si="2"/>
        <v>10.050479999999991</v>
      </c>
      <c r="V99">
        <f t="shared" si="2"/>
        <v>0.34955129574999988</v>
      </c>
      <c r="W99">
        <f t="shared" si="2"/>
        <v>0.69334981124999984</v>
      </c>
      <c r="X99">
        <f t="shared" si="2"/>
        <v>3.212740032249997</v>
      </c>
      <c r="Y99">
        <f t="shared" si="2"/>
        <v>0</v>
      </c>
      <c r="Z99">
        <f t="shared" si="2"/>
        <v>4.7295600000000007E-2</v>
      </c>
      <c r="AA99">
        <f t="shared" si="2"/>
        <v>8.4359359999999994E-2</v>
      </c>
      <c r="AB99">
        <f t="shared" si="2"/>
        <v>0.12401565499999995</v>
      </c>
      <c r="AC99">
        <f t="shared" si="2"/>
        <v>8.0838615000000003E-2</v>
      </c>
      <c r="AD99">
        <f t="shared" si="2"/>
        <v>0.10049111199999997</v>
      </c>
      <c r="AE99">
        <f t="shared" si="2"/>
        <v>0.28837990999999991</v>
      </c>
      <c r="AF99">
        <f t="shared" si="2"/>
        <v>0.27509400000000028</v>
      </c>
      <c r="AG99">
        <f t="shared" si="2"/>
        <v>0.5152031999999992</v>
      </c>
      <c r="AH99">
        <f t="shared" si="2"/>
        <v>0.59658632499999997</v>
      </c>
      <c r="AI99">
        <f t="shared" si="2"/>
        <v>5.2870236000000008E-2</v>
      </c>
      <c r="AJ99">
        <f t="shared" si="2"/>
        <v>0</v>
      </c>
      <c r="AK99">
        <f t="shared" si="2"/>
        <v>1.3126536000000031</v>
      </c>
      <c r="AL99">
        <f t="shared" si="2"/>
        <v>0.21409850000000014</v>
      </c>
      <c r="AM99">
        <f t="shared" si="2"/>
        <v>0</v>
      </c>
      <c r="AN99">
        <f t="shared" si="2"/>
        <v>1.7025700000000008E-2</v>
      </c>
      <c r="AO99">
        <f t="shared" si="2"/>
        <v>0</v>
      </c>
      <c r="AP99">
        <f t="shared" si="2"/>
        <v>3.6444450000000017E-2</v>
      </c>
      <c r="AQ99">
        <f t="shared" si="2"/>
        <v>0.50399999999999989</v>
      </c>
      <c r="AR99">
        <f t="shared" si="2"/>
        <v>0.16140480000000018</v>
      </c>
      <c r="AS99">
        <f t="shared" si="2"/>
        <v>0.14975438999999999</v>
      </c>
      <c r="AT99">
        <f t="shared" si="2"/>
        <v>0.2400216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55.205106659749994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4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348.96800000000002</v>
      </c>
      <c r="L3">
        <v>345.11200000000002</v>
      </c>
      <c r="M3">
        <v>79.352421000000007</v>
      </c>
      <c r="N3">
        <v>43.496451</v>
      </c>
      <c r="O3">
        <v>119.213662</v>
      </c>
      <c r="P3">
        <v>108.71355800000001</v>
      </c>
      <c r="Q3">
        <v>6.7480000000000002</v>
      </c>
      <c r="R3">
        <v>20.244</v>
      </c>
      <c r="S3">
        <v>10.673253000000001</v>
      </c>
      <c r="T3">
        <v>0</v>
      </c>
      <c r="U3">
        <v>403.69427999999999</v>
      </c>
      <c r="V3">
        <v>6.9922610000000001</v>
      </c>
      <c r="W3">
        <v>16.388000000000002</v>
      </c>
      <c r="X3">
        <v>101.244996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8.5545360000000006</v>
      </c>
      <c r="AG3">
        <v>20.693995000000001</v>
      </c>
      <c r="AH3">
        <v>0</v>
      </c>
      <c r="AI3">
        <v>0</v>
      </c>
      <c r="AJ3">
        <v>0</v>
      </c>
      <c r="AK3">
        <v>52.724919999999997</v>
      </c>
      <c r="AL3">
        <v>2.2403360000000001</v>
      </c>
      <c r="AM3">
        <v>0</v>
      </c>
      <c r="AN3">
        <v>0.70077</v>
      </c>
      <c r="AO3">
        <v>0</v>
      </c>
      <c r="AP3">
        <v>0.246977</v>
      </c>
      <c r="AQ3">
        <v>0</v>
      </c>
      <c r="AR3">
        <v>2.6606399999999999</v>
      </c>
      <c r="AS3">
        <v>16.079982999999999</v>
      </c>
      <c r="AT3">
        <v>9.6408679999999993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1724.3839069999999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348.96800000000002</v>
      </c>
      <c r="L4">
        <v>345.11200000000002</v>
      </c>
      <c r="M4">
        <v>63.142471999999998</v>
      </c>
      <c r="N4">
        <v>43.496451</v>
      </c>
      <c r="O4">
        <v>119.213662</v>
      </c>
      <c r="P4">
        <v>108.71355800000001</v>
      </c>
      <c r="Q4">
        <v>6.7480000000000002</v>
      </c>
      <c r="R4">
        <v>20.244</v>
      </c>
      <c r="S4">
        <v>12.532</v>
      </c>
      <c r="T4">
        <v>0</v>
      </c>
      <c r="U4">
        <v>403.69427999999999</v>
      </c>
      <c r="V4">
        <v>4.82</v>
      </c>
      <c r="W4">
        <v>16.388000000000002</v>
      </c>
      <c r="X4">
        <v>89.652000000000001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8.5545360000000006</v>
      </c>
      <c r="AG4">
        <v>20.693995000000001</v>
      </c>
      <c r="AH4">
        <v>0</v>
      </c>
      <c r="AI4">
        <v>0</v>
      </c>
      <c r="AJ4">
        <v>0</v>
      </c>
      <c r="AK4">
        <v>52.724919999999997</v>
      </c>
      <c r="AL4">
        <v>2.2403360000000001</v>
      </c>
      <c r="AM4">
        <v>0</v>
      </c>
      <c r="AN4">
        <v>0.70077</v>
      </c>
      <c r="AO4">
        <v>0</v>
      </c>
      <c r="AP4">
        <v>0.246977</v>
      </c>
      <c r="AQ4">
        <v>0</v>
      </c>
      <c r="AR4">
        <v>2.6606399999999999</v>
      </c>
      <c r="AS4">
        <v>16.079982999999999</v>
      </c>
      <c r="AT4">
        <v>9.6408679999999993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1696.2674480000001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348.96800000000002</v>
      </c>
      <c r="L5">
        <v>345.11200000000002</v>
      </c>
      <c r="M5">
        <v>56.129477999999999</v>
      </c>
      <c r="N5">
        <v>43.496451</v>
      </c>
      <c r="O5">
        <v>119.213662</v>
      </c>
      <c r="P5">
        <v>108.71355800000001</v>
      </c>
      <c r="Q5">
        <v>6.7480000000000002</v>
      </c>
      <c r="R5">
        <v>20.244</v>
      </c>
      <c r="S5">
        <v>12.532</v>
      </c>
      <c r="T5">
        <v>0</v>
      </c>
      <c r="U5">
        <v>403.69427999999999</v>
      </c>
      <c r="V5">
        <v>4.82</v>
      </c>
      <c r="W5">
        <v>16.388000000000002</v>
      </c>
      <c r="X5">
        <v>89.652000000000001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8.5545360000000006</v>
      </c>
      <c r="AG5">
        <v>20.693995000000001</v>
      </c>
      <c r="AH5">
        <v>0</v>
      </c>
      <c r="AI5">
        <v>0</v>
      </c>
      <c r="AJ5">
        <v>0</v>
      </c>
      <c r="AK5">
        <v>52.724919999999997</v>
      </c>
      <c r="AL5">
        <v>2.2403360000000001</v>
      </c>
      <c r="AM5">
        <v>0</v>
      </c>
      <c r="AN5">
        <v>0.70077</v>
      </c>
      <c r="AO5">
        <v>0</v>
      </c>
      <c r="AP5">
        <v>0.246977</v>
      </c>
      <c r="AQ5">
        <v>0</v>
      </c>
      <c r="AR5">
        <v>2.6606399999999999</v>
      </c>
      <c r="AS5">
        <v>16.079982999999999</v>
      </c>
      <c r="AT5">
        <v>9.6408679999999993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1689.2544539999999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348.96800000000002</v>
      </c>
      <c r="L6">
        <v>345.11200000000002</v>
      </c>
      <c r="M6">
        <v>56.129477999999999</v>
      </c>
      <c r="N6">
        <v>43.496451</v>
      </c>
      <c r="O6">
        <v>119.213662</v>
      </c>
      <c r="P6">
        <v>108.71355800000001</v>
      </c>
      <c r="Q6">
        <v>6.7480000000000002</v>
      </c>
      <c r="R6">
        <v>20.244</v>
      </c>
      <c r="S6">
        <v>12.532</v>
      </c>
      <c r="T6">
        <v>0</v>
      </c>
      <c r="U6">
        <v>403.69427999999999</v>
      </c>
      <c r="V6">
        <v>4.82</v>
      </c>
      <c r="W6">
        <v>16.388000000000002</v>
      </c>
      <c r="X6">
        <v>89.652000000000001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8.5545360000000006</v>
      </c>
      <c r="AG6">
        <v>20.693995000000001</v>
      </c>
      <c r="AH6">
        <v>0</v>
      </c>
      <c r="AI6">
        <v>0</v>
      </c>
      <c r="AJ6">
        <v>0</v>
      </c>
      <c r="AK6">
        <v>52.724919999999997</v>
      </c>
      <c r="AL6">
        <v>2.2403360000000001</v>
      </c>
      <c r="AM6">
        <v>0</v>
      </c>
      <c r="AN6">
        <v>0.70077</v>
      </c>
      <c r="AO6">
        <v>0</v>
      </c>
      <c r="AP6">
        <v>0.246977</v>
      </c>
      <c r="AQ6">
        <v>0</v>
      </c>
      <c r="AR6">
        <v>2.6606399999999999</v>
      </c>
      <c r="AS6">
        <v>16.079982999999999</v>
      </c>
      <c r="AT6">
        <v>9.6408679999999993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1689.2544539999999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348.96800000000002</v>
      </c>
      <c r="L7">
        <v>345.11200000000002</v>
      </c>
      <c r="M7">
        <v>56.129477999999999</v>
      </c>
      <c r="N7">
        <v>43.496451</v>
      </c>
      <c r="O7">
        <v>119.213662</v>
      </c>
      <c r="P7">
        <v>107.004</v>
      </c>
      <c r="Q7">
        <v>6.7480000000000002</v>
      </c>
      <c r="R7">
        <v>20.244</v>
      </c>
      <c r="S7">
        <v>12.532</v>
      </c>
      <c r="T7">
        <v>0</v>
      </c>
      <c r="U7">
        <v>403.69427999999999</v>
      </c>
      <c r="V7">
        <v>4.82</v>
      </c>
      <c r="W7">
        <v>16.388000000000002</v>
      </c>
      <c r="X7">
        <v>89.652000000000001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8.5545360000000006</v>
      </c>
      <c r="AG7">
        <v>20.693995000000001</v>
      </c>
      <c r="AH7">
        <v>0</v>
      </c>
      <c r="AI7">
        <v>0</v>
      </c>
      <c r="AJ7">
        <v>0</v>
      </c>
      <c r="AK7">
        <v>52.724919999999997</v>
      </c>
      <c r="AL7">
        <v>2.2403360000000001</v>
      </c>
      <c r="AM7">
        <v>0</v>
      </c>
      <c r="AN7">
        <v>0.70077</v>
      </c>
      <c r="AO7">
        <v>0</v>
      </c>
      <c r="AP7">
        <v>0.246977</v>
      </c>
      <c r="AQ7">
        <v>0</v>
      </c>
      <c r="AR7">
        <v>2.6606399999999999</v>
      </c>
      <c r="AS7">
        <v>16.079982999999999</v>
      </c>
      <c r="AT7">
        <v>9.6408679999999993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1687.5448959999999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348.96800000000002</v>
      </c>
      <c r="L8">
        <v>345.11200000000002</v>
      </c>
      <c r="M8">
        <v>56.129477999999999</v>
      </c>
      <c r="N8">
        <v>43.496451</v>
      </c>
      <c r="O8">
        <v>119.213662</v>
      </c>
      <c r="P8">
        <v>107.004</v>
      </c>
      <c r="Q8">
        <v>6.7480000000000002</v>
      </c>
      <c r="R8">
        <v>20.244</v>
      </c>
      <c r="S8">
        <v>12.532</v>
      </c>
      <c r="T8">
        <v>0</v>
      </c>
      <c r="U8">
        <v>403.69427999999999</v>
      </c>
      <c r="V8">
        <v>4.82</v>
      </c>
      <c r="W8">
        <v>16.388000000000002</v>
      </c>
      <c r="X8">
        <v>89.652000000000001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8.5545360000000006</v>
      </c>
      <c r="AG8">
        <v>20.693995000000001</v>
      </c>
      <c r="AH8">
        <v>0</v>
      </c>
      <c r="AI8">
        <v>0</v>
      </c>
      <c r="AJ8">
        <v>0</v>
      </c>
      <c r="AK8">
        <v>52.724919999999997</v>
      </c>
      <c r="AL8">
        <v>2.2403360000000001</v>
      </c>
      <c r="AM8">
        <v>0</v>
      </c>
      <c r="AN8">
        <v>0.70077</v>
      </c>
      <c r="AO8">
        <v>0</v>
      </c>
      <c r="AP8">
        <v>0.246977</v>
      </c>
      <c r="AQ8">
        <v>0</v>
      </c>
      <c r="AR8">
        <v>2.6606399999999999</v>
      </c>
      <c r="AS8">
        <v>4.5387050000000002</v>
      </c>
      <c r="AT8">
        <v>9.6408679999999993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1676.0036179999997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348.96800000000002</v>
      </c>
      <c r="L9">
        <v>345.11200000000002</v>
      </c>
      <c r="M9">
        <v>56.129477999999999</v>
      </c>
      <c r="N9">
        <v>43.496451</v>
      </c>
      <c r="O9">
        <v>119.213662</v>
      </c>
      <c r="P9">
        <v>107.004</v>
      </c>
      <c r="Q9">
        <v>6.7480000000000002</v>
      </c>
      <c r="R9">
        <v>20.244</v>
      </c>
      <c r="S9">
        <v>12.532</v>
      </c>
      <c r="T9">
        <v>0</v>
      </c>
      <c r="U9">
        <v>403.69427999999999</v>
      </c>
      <c r="V9">
        <v>4.82</v>
      </c>
      <c r="W9">
        <v>16.388000000000002</v>
      </c>
      <c r="X9">
        <v>89.652000000000001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8.5545360000000006</v>
      </c>
      <c r="AG9">
        <v>20.693995000000001</v>
      </c>
      <c r="AH9">
        <v>0</v>
      </c>
      <c r="AI9">
        <v>0</v>
      </c>
      <c r="AJ9">
        <v>0</v>
      </c>
      <c r="AK9">
        <v>52.724919999999997</v>
      </c>
      <c r="AL9">
        <v>2.2403360000000001</v>
      </c>
      <c r="AM9">
        <v>0</v>
      </c>
      <c r="AN9">
        <v>0.70077</v>
      </c>
      <c r="AO9">
        <v>0</v>
      </c>
      <c r="AP9">
        <v>0.246977</v>
      </c>
      <c r="AQ9">
        <v>0</v>
      </c>
      <c r="AR9">
        <v>2.6606399999999999</v>
      </c>
      <c r="AS9">
        <v>4.5387050000000002</v>
      </c>
      <c r="AT9">
        <v>9.6408679999999993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1676.0036179999997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348.96800000000002</v>
      </c>
      <c r="L10">
        <v>345.11200000000002</v>
      </c>
      <c r="M10">
        <v>56.129477999999999</v>
      </c>
      <c r="N10">
        <v>43.496451</v>
      </c>
      <c r="O10">
        <v>119.213662</v>
      </c>
      <c r="P10">
        <v>107.004</v>
      </c>
      <c r="Q10">
        <v>6.7480000000000002</v>
      </c>
      <c r="R10">
        <v>20.244</v>
      </c>
      <c r="S10">
        <v>12.532</v>
      </c>
      <c r="T10">
        <v>0</v>
      </c>
      <c r="U10">
        <v>403.69427999999999</v>
      </c>
      <c r="V10">
        <v>4.82</v>
      </c>
      <c r="W10">
        <v>16.388000000000002</v>
      </c>
      <c r="X10">
        <v>89.652000000000001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8.5545360000000006</v>
      </c>
      <c r="AG10">
        <v>20.693995000000001</v>
      </c>
      <c r="AH10">
        <v>0</v>
      </c>
      <c r="AI10">
        <v>0</v>
      </c>
      <c r="AJ10">
        <v>0</v>
      </c>
      <c r="AK10">
        <v>52.724919999999997</v>
      </c>
      <c r="AL10">
        <v>2.2403360000000001</v>
      </c>
      <c r="AM10">
        <v>0</v>
      </c>
      <c r="AN10">
        <v>0.70077</v>
      </c>
      <c r="AO10">
        <v>0</v>
      </c>
      <c r="AP10">
        <v>0.246977</v>
      </c>
      <c r="AQ10">
        <v>0</v>
      </c>
      <c r="AR10">
        <v>2.6606399999999999</v>
      </c>
      <c r="AS10">
        <v>4.5387050000000002</v>
      </c>
      <c r="AT10">
        <v>9.6408679999999993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1676.0036179999997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348.96800000000002</v>
      </c>
      <c r="L11">
        <v>345.11200000000002</v>
      </c>
      <c r="M11">
        <v>56.129477999999999</v>
      </c>
      <c r="N11">
        <v>43.496451</v>
      </c>
      <c r="O11">
        <v>119.213662</v>
      </c>
      <c r="P11">
        <v>107.004</v>
      </c>
      <c r="Q11">
        <v>6.7480000000000002</v>
      </c>
      <c r="R11">
        <v>20.244</v>
      </c>
      <c r="S11">
        <v>12.532</v>
      </c>
      <c r="T11">
        <v>0</v>
      </c>
      <c r="U11">
        <v>403.69427999999999</v>
      </c>
      <c r="V11">
        <v>4.82</v>
      </c>
      <c r="W11">
        <v>16.388000000000002</v>
      </c>
      <c r="X11">
        <v>89.652000000000001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8.5545360000000006</v>
      </c>
      <c r="AG11">
        <v>20.693995000000001</v>
      </c>
      <c r="AH11">
        <v>0</v>
      </c>
      <c r="AI11">
        <v>0</v>
      </c>
      <c r="AJ11">
        <v>0</v>
      </c>
      <c r="AK11">
        <v>52.724919999999997</v>
      </c>
      <c r="AL11">
        <v>2.2403360000000001</v>
      </c>
      <c r="AM11">
        <v>0</v>
      </c>
      <c r="AN11">
        <v>0.68232899999999996</v>
      </c>
      <c r="AO11">
        <v>0</v>
      </c>
      <c r="AP11">
        <v>7.0388390000000003</v>
      </c>
      <c r="AQ11">
        <v>0</v>
      </c>
      <c r="AR11">
        <v>25.542144</v>
      </c>
      <c r="AS11">
        <v>4.5387050000000002</v>
      </c>
      <c r="AT11">
        <v>9.6408679999999993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1705.6585429999998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348.96800000000002</v>
      </c>
      <c r="L12">
        <v>345.11200000000002</v>
      </c>
      <c r="M12">
        <v>56.129477999999999</v>
      </c>
      <c r="N12">
        <v>43.496451</v>
      </c>
      <c r="O12">
        <v>119.213662</v>
      </c>
      <c r="P12">
        <v>107.004</v>
      </c>
      <c r="Q12">
        <v>6.7480000000000002</v>
      </c>
      <c r="R12">
        <v>20.244</v>
      </c>
      <c r="S12">
        <v>12.532</v>
      </c>
      <c r="T12">
        <v>0</v>
      </c>
      <c r="U12">
        <v>403.69427999999999</v>
      </c>
      <c r="V12">
        <v>4.82</v>
      </c>
      <c r="W12">
        <v>16.388000000000002</v>
      </c>
      <c r="X12">
        <v>89.652000000000001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8.5545360000000006</v>
      </c>
      <c r="AG12">
        <v>20.693995000000001</v>
      </c>
      <c r="AH12">
        <v>0</v>
      </c>
      <c r="AI12">
        <v>0</v>
      </c>
      <c r="AJ12">
        <v>0</v>
      </c>
      <c r="AK12">
        <v>52.724919999999997</v>
      </c>
      <c r="AL12">
        <v>2.2403360000000001</v>
      </c>
      <c r="AM12">
        <v>0</v>
      </c>
      <c r="AN12">
        <v>0.68232899999999996</v>
      </c>
      <c r="AO12">
        <v>0</v>
      </c>
      <c r="AP12">
        <v>7.0388390000000003</v>
      </c>
      <c r="AQ12">
        <v>0</v>
      </c>
      <c r="AR12">
        <v>25.542144</v>
      </c>
      <c r="AS12">
        <v>4.5387050000000002</v>
      </c>
      <c r="AT12">
        <v>9.6408679999999993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1705.6585429999998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348.96800000000002</v>
      </c>
      <c r="L13">
        <v>345.11200000000002</v>
      </c>
      <c r="M13">
        <v>56.129477999999999</v>
      </c>
      <c r="N13">
        <v>43.496451</v>
      </c>
      <c r="O13">
        <v>119.213662</v>
      </c>
      <c r="P13">
        <v>107.004</v>
      </c>
      <c r="Q13">
        <v>6.7480000000000002</v>
      </c>
      <c r="R13">
        <v>20.244</v>
      </c>
      <c r="S13">
        <v>12.532</v>
      </c>
      <c r="T13">
        <v>0</v>
      </c>
      <c r="U13">
        <v>403.69427999999999</v>
      </c>
      <c r="V13">
        <v>4.82</v>
      </c>
      <c r="W13">
        <v>16.388000000000002</v>
      </c>
      <c r="X13">
        <v>89.652000000000001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8.5545360000000006</v>
      </c>
      <c r="AG13">
        <v>20.693995000000001</v>
      </c>
      <c r="AH13">
        <v>0</v>
      </c>
      <c r="AI13">
        <v>0</v>
      </c>
      <c r="AJ13">
        <v>0</v>
      </c>
      <c r="AK13">
        <v>52.724919999999997</v>
      </c>
      <c r="AL13">
        <v>2.2403360000000001</v>
      </c>
      <c r="AM13">
        <v>0</v>
      </c>
      <c r="AN13">
        <v>0.68232899999999996</v>
      </c>
      <c r="AO13">
        <v>0</v>
      </c>
      <c r="AP13">
        <v>7.0388390000000003</v>
      </c>
      <c r="AQ13">
        <v>0</v>
      </c>
      <c r="AR13">
        <v>2.6606399999999999</v>
      </c>
      <c r="AS13">
        <v>4.5387050000000002</v>
      </c>
      <c r="AT13">
        <v>9.6408679999999993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1682.7770389999998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348.96800000000002</v>
      </c>
      <c r="L14">
        <v>345.11200000000002</v>
      </c>
      <c r="M14">
        <v>56.129477999999999</v>
      </c>
      <c r="N14">
        <v>43.496451</v>
      </c>
      <c r="O14">
        <v>119.213662</v>
      </c>
      <c r="P14">
        <v>107.004</v>
      </c>
      <c r="Q14">
        <v>6.7480000000000002</v>
      </c>
      <c r="R14">
        <v>20.244</v>
      </c>
      <c r="S14">
        <v>12.532</v>
      </c>
      <c r="T14">
        <v>0</v>
      </c>
      <c r="U14">
        <v>403.69427999999999</v>
      </c>
      <c r="V14">
        <v>4.82</v>
      </c>
      <c r="W14">
        <v>16.388000000000002</v>
      </c>
      <c r="X14">
        <v>89.652000000000001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8.5545360000000006</v>
      </c>
      <c r="AG14">
        <v>20.693995000000001</v>
      </c>
      <c r="AH14">
        <v>0</v>
      </c>
      <c r="AI14">
        <v>0</v>
      </c>
      <c r="AJ14">
        <v>0</v>
      </c>
      <c r="AK14">
        <v>52.724919999999997</v>
      </c>
      <c r="AL14">
        <v>2.2403360000000001</v>
      </c>
      <c r="AM14">
        <v>0</v>
      </c>
      <c r="AN14">
        <v>0.68232899999999996</v>
      </c>
      <c r="AO14">
        <v>0</v>
      </c>
      <c r="AP14">
        <v>7.0388390000000003</v>
      </c>
      <c r="AQ14">
        <v>0</v>
      </c>
      <c r="AR14">
        <v>2.6606399999999999</v>
      </c>
      <c r="AS14">
        <v>4.5387050000000002</v>
      </c>
      <c r="AT14">
        <v>9.6408679999999993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1682.7770389999998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348.96800000000002</v>
      </c>
      <c r="L15">
        <v>345.11200000000002</v>
      </c>
      <c r="M15">
        <v>56.129477999999999</v>
      </c>
      <c r="N15">
        <v>43.496451</v>
      </c>
      <c r="O15">
        <v>119.213662</v>
      </c>
      <c r="P15">
        <v>107.004</v>
      </c>
      <c r="Q15">
        <v>6.7480000000000002</v>
      </c>
      <c r="R15">
        <v>20.244</v>
      </c>
      <c r="S15">
        <v>12.532</v>
      </c>
      <c r="T15">
        <v>0</v>
      </c>
      <c r="U15">
        <v>403.69427999999999</v>
      </c>
      <c r="V15">
        <v>4.82</v>
      </c>
      <c r="W15">
        <v>16.388000000000002</v>
      </c>
      <c r="X15">
        <v>89.652000000000001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8.5545360000000006</v>
      </c>
      <c r="AG15">
        <v>20.693995000000001</v>
      </c>
      <c r="AH15">
        <v>0</v>
      </c>
      <c r="AI15">
        <v>0</v>
      </c>
      <c r="AJ15">
        <v>0</v>
      </c>
      <c r="AK15">
        <v>52.724919999999997</v>
      </c>
      <c r="AL15">
        <v>2.2403360000000001</v>
      </c>
      <c r="AM15">
        <v>0</v>
      </c>
      <c r="AN15">
        <v>0.68232899999999996</v>
      </c>
      <c r="AO15">
        <v>0</v>
      </c>
      <c r="AP15">
        <v>7.0388390000000003</v>
      </c>
      <c r="AQ15">
        <v>0</v>
      </c>
      <c r="AR15">
        <v>2.6606399999999999</v>
      </c>
      <c r="AS15">
        <v>4.5387050000000002</v>
      </c>
      <c r="AT15">
        <v>9.6408679999999993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1682.7770389999998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348.96800000000002</v>
      </c>
      <c r="L16">
        <v>345.11200000000002</v>
      </c>
      <c r="M16">
        <v>56.129477999999999</v>
      </c>
      <c r="N16">
        <v>43.496451</v>
      </c>
      <c r="O16">
        <v>119.213662</v>
      </c>
      <c r="P16">
        <v>107.004</v>
      </c>
      <c r="Q16">
        <v>6.7480000000000002</v>
      </c>
      <c r="R16">
        <v>20.244</v>
      </c>
      <c r="S16">
        <v>12.532</v>
      </c>
      <c r="T16">
        <v>0</v>
      </c>
      <c r="U16">
        <v>403.69427999999999</v>
      </c>
      <c r="V16">
        <v>4.82</v>
      </c>
      <c r="W16">
        <v>16.388000000000002</v>
      </c>
      <c r="X16">
        <v>89.652000000000001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8.5545360000000006</v>
      </c>
      <c r="AG16">
        <v>20.693995000000001</v>
      </c>
      <c r="AH16">
        <v>0</v>
      </c>
      <c r="AI16">
        <v>0</v>
      </c>
      <c r="AJ16">
        <v>0</v>
      </c>
      <c r="AK16">
        <v>52.724919999999997</v>
      </c>
      <c r="AL16">
        <v>2.2403360000000001</v>
      </c>
      <c r="AM16">
        <v>0</v>
      </c>
      <c r="AN16">
        <v>0.68232899999999996</v>
      </c>
      <c r="AO16">
        <v>0</v>
      </c>
      <c r="AP16">
        <v>7.0388390000000003</v>
      </c>
      <c r="AQ16">
        <v>0</v>
      </c>
      <c r="AR16">
        <v>2.6606399999999999</v>
      </c>
      <c r="AS16">
        <v>4.5387050000000002</v>
      </c>
      <c r="AT16">
        <v>9.6408679999999993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1682.7770389999998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348.96800000000002</v>
      </c>
      <c r="L17">
        <v>345.11200000000002</v>
      </c>
      <c r="M17">
        <v>56.129477999999999</v>
      </c>
      <c r="N17">
        <v>43.496451</v>
      </c>
      <c r="O17">
        <v>119.213662</v>
      </c>
      <c r="P17">
        <v>107.004</v>
      </c>
      <c r="Q17">
        <v>6.7480000000000002</v>
      </c>
      <c r="R17">
        <v>20.244</v>
      </c>
      <c r="S17">
        <v>12.532</v>
      </c>
      <c r="T17">
        <v>0</v>
      </c>
      <c r="U17">
        <v>403.69427999999999</v>
      </c>
      <c r="V17">
        <v>4.82</v>
      </c>
      <c r="W17">
        <v>16.388000000000002</v>
      </c>
      <c r="X17">
        <v>89.652000000000001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8.5545360000000006</v>
      </c>
      <c r="AG17">
        <v>20.693995000000001</v>
      </c>
      <c r="AH17">
        <v>0</v>
      </c>
      <c r="AI17">
        <v>0</v>
      </c>
      <c r="AJ17">
        <v>0</v>
      </c>
      <c r="AK17">
        <v>52.724919999999997</v>
      </c>
      <c r="AL17">
        <v>2.2403360000000001</v>
      </c>
      <c r="AM17">
        <v>0</v>
      </c>
      <c r="AN17">
        <v>0.68232899999999996</v>
      </c>
      <c r="AO17">
        <v>0</v>
      </c>
      <c r="AP17">
        <v>7.0388390000000003</v>
      </c>
      <c r="AQ17">
        <v>0</v>
      </c>
      <c r="AR17">
        <v>2.6606399999999999</v>
      </c>
      <c r="AS17">
        <v>4.5387050000000002</v>
      </c>
      <c r="AT17">
        <v>9.6408679999999993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1682.7770389999998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348.96800000000002</v>
      </c>
      <c r="L18">
        <v>345.11200000000002</v>
      </c>
      <c r="M18">
        <v>56.129477999999999</v>
      </c>
      <c r="N18">
        <v>43.496451</v>
      </c>
      <c r="O18">
        <v>119.213662</v>
      </c>
      <c r="P18">
        <v>107.004</v>
      </c>
      <c r="Q18">
        <v>6.7480000000000002</v>
      </c>
      <c r="R18">
        <v>20.244</v>
      </c>
      <c r="S18">
        <v>12.532</v>
      </c>
      <c r="T18">
        <v>0</v>
      </c>
      <c r="U18">
        <v>403.69427999999999</v>
      </c>
      <c r="V18">
        <v>4.82</v>
      </c>
      <c r="W18">
        <v>16.388000000000002</v>
      </c>
      <c r="X18">
        <v>89.652000000000001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8.5545360000000006</v>
      </c>
      <c r="AG18">
        <v>20.693995000000001</v>
      </c>
      <c r="AH18">
        <v>0</v>
      </c>
      <c r="AI18">
        <v>0</v>
      </c>
      <c r="AJ18">
        <v>0</v>
      </c>
      <c r="AK18">
        <v>52.724919999999997</v>
      </c>
      <c r="AL18">
        <v>2.2403360000000001</v>
      </c>
      <c r="AM18">
        <v>0</v>
      </c>
      <c r="AN18">
        <v>0.68232899999999996</v>
      </c>
      <c r="AO18">
        <v>0</v>
      </c>
      <c r="AP18">
        <v>7.0388390000000003</v>
      </c>
      <c r="AQ18">
        <v>0</v>
      </c>
      <c r="AR18">
        <v>2.6606399999999999</v>
      </c>
      <c r="AS18">
        <v>4.5387050000000002</v>
      </c>
      <c r="AT18">
        <v>9.6408679999999993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1682.7770389999998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348.96800000000002</v>
      </c>
      <c r="L19">
        <v>345.11200000000002</v>
      </c>
      <c r="M19">
        <v>56.129477999999999</v>
      </c>
      <c r="N19">
        <v>43.496451</v>
      </c>
      <c r="O19">
        <v>119.213662</v>
      </c>
      <c r="P19">
        <v>107.004</v>
      </c>
      <c r="Q19">
        <v>6.7480000000000002</v>
      </c>
      <c r="R19">
        <v>20.244</v>
      </c>
      <c r="S19">
        <v>12.532</v>
      </c>
      <c r="T19">
        <v>0</v>
      </c>
      <c r="U19">
        <v>403.69427999999999</v>
      </c>
      <c r="V19">
        <v>4.82</v>
      </c>
      <c r="W19">
        <v>16.388000000000002</v>
      </c>
      <c r="X19">
        <v>89.652000000000001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8.5545360000000006</v>
      </c>
      <c r="AG19">
        <v>20.693995000000001</v>
      </c>
      <c r="AH19">
        <v>0</v>
      </c>
      <c r="AI19">
        <v>0</v>
      </c>
      <c r="AJ19">
        <v>0</v>
      </c>
      <c r="AK19">
        <v>52.724919999999997</v>
      </c>
      <c r="AL19">
        <v>2.2403360000000001</v>
      </c>
      <c r="AM19">
        <v>0</v>
      </c>
      <c r="AN19">
        <v>0.68232899999999996</v>
      </c>
      <c r="AO19">
        <v>0</v>
      </c>
      <c r="AP19">
        <v>0.246977</v>
      </c>
      <c r="AQ19">
        <v>0</v>
      </c>
      <c r="AR19">
        <v>2.6606399999999999</v>
      </c>
      <c r="AS19">
        <v>4.5387050000000002</v>
      </c>
      <c r="AT19">
        <v>9.6408679999999993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1675.9851769999998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348.96800000000002</v>
      </c>
      <c r="L20">
        <v>345.11200000000002</v>
      </c>
      <c r="M20">
        <v>56.129477999999999</v>
      </c>
      <c r="N20">
        <v>43.496451</v>
      </c>
      <c r="O20">
        <v>119.213662</v>
      </c>
      <c r="P20">
        <v>107.004</v>
      </c>
      <c r="Q20">
        <v>6.7480000000000002</v>
      </c>
      <c r="R20">
        <v>20.244</v>
      </c>
      <c r="S20">
        <v>12.532</v>
      </c>
      <c r="T20">
        <v>0</v>
      </c>
      <c r="U20">
        <v>403.69427999999999</v>
      </c>
      <c r="V20">
        <v>4.82</v>
      </c>
      <c r="W20">
        <v>16.388000000000002</v>
      </c>
      <c r="X20">
        <v>89.652000000000001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8.5545360000000006</v>
      </c>
      <c r="AG20">
        <v>20.693995000000001</v>
      </c>
      <c r="AH20">
        <v>0</v>
      </c>
      <c r="AI20">
        <v>0</v>
      </c>
      <c r="AJ20">
        <v>0</v>
      </c>
      <c r="AK20">
        <v>52.724919999999997</v>
      </c>
      <c r="AL20">
        <v>2.2403360000000001</v>
      </c>
      <c r="AM20">
        <v>0</v>
      </c>
      <c r="AN20">
        <v>0.68232899999999996</v>
      </c>
      <c r="AO20">
        <v>0</v>
      </c>
      <c r="AP20">
        <v>0.246977</v>
      </c>
      <c r="AQ20">
        <v>0</v>
      </c>
      <c r="AR20">
        <v>2.6606399999999999</v>
      </c>
      <c r="AS20">
        <v>4.5387050000000002</v>
      </c>
      <c r="AT20">
        <v>9.6408679999999993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1675.9851769999998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348.96800000000002</v>
      </c>
      <c r="L21">
        <v>345.11200000000002</v>
      </c>
      <c r="M21">
        <v>56.129477999999999</v>
      </c>
      <c r="N21">
        <v>43.496451</v>
      </c>
      <c r="O21">
        <v>119.213662</v>
      </c>
      <c r="P21">
        <v>107.004</v>
      </c>
      <c r="Q21">
        <v>6.7480000000000002</v>
      </c>
      <c r="R21">
        <v>20.244</v>
      </c>
      <c r="S21">
        <v>12.532</v>
      </c>
      <c r="T21">
        <v>0</v>
      </c>
      <c r="U21">
        <v>403.69427999999999</v>
      </c>
      <c r="V21">
        <v>4.82</v>
      </c>
      <c r="W21">
        <v>16.388000000000002</v>
      </c>
      <c r="X21">
        <v>89.652000000000001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8.5545360000000006</v>
      </c>
      <c r="AG21">
        <v>20.693995000000001</v>
      </c>
      <c r="AH21">
        <v>0</v>
      </c>
      <c r="AI21">
        <v>0</v>
      </c>
      <c r="AJ21">
        <v>0</v>
      </c>
      <c r="AK21">
        <v>52.724919999999997</v>
      </c>
      <c r="AL21">
        <v>2.2403360000000001</v>
      </c>
      <c r="AM21">
        <v>0</v>
      </c>
      <c r="AN21">
        <v>0.68232899999999996</v>
      </c>
      <c r="AO21">
        <v>0</v>
      </c>
      <c r="AP21">
        <v>0.246977</v>
      </c>
      <c r="AQ21">
        <v>15.000804</v>
      </c>
      <c r="AR21">
        <v>2.6606399999999999</v>
      </c>
      <c r="AS21">
        <v>4.5387050000000002</v>
      </c>
      <c r="AT21">
        <v>9.6408679999999993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1690.9859809999998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348.96800000000002</v>
      </c>
      <c r="L22">
        <v>345.11200000000002</v>
      </c>
      <c r="M22">
        <v>56.129477999999999</v>
      </c>
      <c r="N22">
        <v>43.496451</v>
      </c>
      <c r="O22">
        <v>119.213662</v>
      </c>
      <c r="P22">
        <v>107.004</v>
      </c>
      <c r="Q22">
        <v>6.7480000000000002</v>
      </c>
      <c r="R22">
        <v>20.244</v>
      </c>
      <c r="S22">
        <v>12.532</v>
      </c>
      <c r="T22">
        <v>0</v>
      </c>
      <c r="U22">
        <v>403.69427999999999</v>
      </c>
      <c r="V22">
        <v>4.82</v>
      </c>
      <c r="W22">
        <v>16.388000000000002</v>
      </c>
      <c r="X22">
        <v>89.652000000000001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8.5545360000000006</v>
      </c>
      <c r="AG22">
        <v>20.693995000000001</v>
      </c>
      <c r="AH22">
        <v>0</v>
      </c>
      <c r="AI22">
        <v>0</v>
      </c>
      <c r="AJ22">
        <v>0</v>
      </c>
      <c r="AK22">
        <v>52.724919999999997</v>
      </c>
      <c r="AL22">
        <v>2.2403360000000001</v>
      </c>
      <c r="AM22">
        <v>0</v>
      </c>
      <c r="AN22">
        <v>0.68232899999999996</v>
      </c>
      <c r="AO22">
        <v>0</v>
      </c>
      <c r="AP22">
        <v>0.246977</v>
      </c>
      <c r="AQ22">
        <v>23.321088</v>
      </c>
      <c r="AR22">
        <v>2.6606399999999999</v>
      </c>
      <c r="AS22">
        <v>4.5387050000000002</v>
      </c>
      <c r="AT22">
        <v>9.6408679999999993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1699.3062649999997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348.96800000000002</v>
      </c>
      <c r="L23">
        <v>345.11200000000002</v>
      </c>
      <c r="M23">
        <v>56.129477999999999</v>
      </c>
      <c r="N23">
        <v>43.496451</v>
      </c>
      <c r="O23">
        <v>119.213662</v>
      </c>
      <c r="P23">
        <v>107.004</v>
      </c>
      <c r="Q23">
        <v>6.7480000000000002</v>
      </c>
      <c r="R23">
        <v>20.244</v>
      </c>
      <c r="S23">
        <v>12.532</v>
      </c>
      <c r="T23">
        <v>0</v>
      </c>
      <c r="U23">
        <v>403.69427999999999</v>
      </c>
      <c r="V23">
        <v>4.82</v>
      </c>
      <c r="W23">
        <v>16.388000000000002</v>
      </c>
      <c r="X23">
        <v>89.652000000000001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8.5545360000000006</v>
      </c>
      <c r="AG23">
        <v>20.693995000000001</v>
      </c>
      <c r="AH23">
        <v>0</v>
      </c>
      <c r="AI23">
        <v>0</v>
      </c>
      <c r="AJ23">
        <v>0</v>
      </c>
      <c r="AK23">
        <v>52.724919999999997</v>
      </c>
      <c r="AL23">
        <v>2.2403360000000001</v>
      </c>
      <c r="AM23">
        <v>0</v>
      </c>
      <c r="AN23">
        <v>0.68232899999999996</v>
      </c>
      <c r="AO23">
        <v>0</v>
      </c>
      <c r="AP23">
        <v>0.246977</v>
      </c>
      <c r="AQ23">
        <v>30.001608000000001</v>
      </c>
      <c r="AR23">
        <v>2.6606399999999999</v>
      </c>
      <c r="AS23">
        <v>4.5387050000000002</v>
      </c>
      <c r="AT23">
        <v>9.6408679999999993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1705.9867849999998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348.96800000000002</v>
      </c>
      <c r="L24">
        <v>345.11200000000002</v>
      </c>
      <c r="M24">
        <v>56.129477999999999</v>
      </c>
      <c r="N24">
        <v>43.496451</v>
      </c>
      <c r="O24">
        <v>119.213662</v>
      </c>
      <c r="P24">
        <v>107.004</v>
      </c>
      <c r="Q24">
        <v>6.7480000000000002</v>
      </c>
      <c r="R24">
        <v>20.244</v>
      </c>
      <c r="S24">
        <v>12.532</v>
      </c>
      <c r="T24">
        <v>0</v>
      </c>
      <c r="U24">
        <v>403.69427999999999</v>
      </c>
      <c r="V24">
        <v>4.82</v>
      </c>
      <c r="W24">
        <v>16.388000000000002</v>
      </c>
      <c r="X24">
        <v>89.652000000000001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8.5545360000000006</v>
      </c>
      <c r="AG24">
        <v>20.693995000000001</v>
      </c>
      <c r="AH24">
        <v>0</v>
      </c>
      <c r="AI24">
        <v>0</v>
      </c>
      <c r="AJ24">
        <v>0</v>
      </c>
      <c r="AK24">
        <v>52.724919999999997</v>
      </c>
      <c r="AL24">
        <v>2.2403360000000001</v>
      </c>
      <c r="AM24">
        <v>0</v>
      </c>
      <c r="AN24">
        <v>0.68232899999999996</v>
      </c>
      <c r="AO24">
        <v>0</v>
      </c>
      <c r="AP24">
        <v>0.246977</v>
      </c>
      <c r="AQ24">
        <v>30.001608000000001</v>
      </c>
      <c r="AR24">
        <v>3.1927680000000001</v>
      </c>
      <c r="AS24">
        <v>5.1870909999999997</v>
      </c>
      <c r="AT24">
        <v>9.6408679999999993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1707.1672989999997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348.96800000000002</v>
      </c>
      <c r="L25">
        <v>345.11200000000002</v>
      </c>
      <c r="M25">
        <v>56.129477999999999</v>
      </c>
      <c r="N25">
        <v>43.496451</v>
      </c>
      <c r="O25">
        <v>119.213662</v>
      </c>
      <c r="P25">
        <v>107.004</v>
      </c>
      <c r="Q25">
        <v>6.7480000000000002</v>
      </c>
      <c r="R25">
        <v>20.244</v>
      </c>
      <c r="S25">
        <v>12.532</v>
      </c>
      <c r="T25">
        <v>0</v>
      </c>
      <c r="U25">
        <v>403.69427999999999</v>
      </c>
      <c r="V25">
        <v>4.82</v>
      </c>
      <c r="W25">
        <v>20.418448999999999</v>
      </c>
      <c r="X25">
        <v>108.421176</v>
      </c>
      <c r="Y25">
        <v>0</v>
      </c>
      <c r="Z25">
        <v>1.0604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8.5545360000000006</v>
      </c>
      <c r="AG25">
        <v>20.693995000000001</v>
      </c>
      <c r="AH25">
        <v>0</v>
      </c>
      <c r="AI25">
        <v>0</v>
      </c>
      <c r="AJ25">
        <v>0</v>
      </c>
      <c r="AK25">
        <v>52.724919999999997</v>
      </c>
      <c r="AL25">
        <v>2.2403360000000001</v>
      </c>
      <c r="AM25">
        <v>0</v>
      </c>
      <c r="AN25">
        <v>0.68232899999999996</v>
      </c>
      <c r="AO25">
        <v>0</v>
      </c>
      <c r="AP25">
        <v>0.246977</v>
      </c>
      <c r="AQ25">
        <v>45.002412</v>
      </c>
      <c r="AR25">
        <v>35.120448000000003</v>
      </c>
      <c r="AS25">
        <v>5.1870909999999997</v>
      </c>
      <c r="AT25">
        <v>9.6408679999999993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1777.9558080000002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348.96800000000002</v>
      </c>
      <c r="L26">
        <v>345.11200000000002</v>
      </c>
      <c r="M26">
        <v>88.688000000000002</v>
      </c>
      <c r="N26">
        <v>56.933840000000004</v>
      </c>
      <c r="O26">
        <v>119.213662</v>
      </c>
      <c r="P26">
        <v>107.004</v>
      </c>
      <c r="Q26">
        <v>6.7480000000000002</v>
      </c>
      <c r="R26">
        <v>20.244</v>
      </c>
      <c r="S26">
        <v>12.532</v>
      </c>
      <c r="T26">
        <v>0</v>
      </c>
      <c r="U26">
        <v>403.69427999999999</v>
      </c>
      <c r="V26">
        <v>4.82</v>
      </c>
      <c r="W26">
        <v>21.052989</v>
      </c>
      <c r="X26">
        <v>108.421176</v>
      </c>
      <c r="Y26">
        <v>0</v>
      </c>
      <c r="Z26">
        <v>1.0604</v>
      </c>
      <c r="AA26">
        <v>0</v>
      </c>
      <c r="AB26">
        <v>0</v>
      </c>
      <c r="AC26">
        <v>0</v>
      </c>
      <c r="AD26">
        <v>8.8071389999999994</v>
      </c>
      <c r="AE26">
        <v>0</v>
      </c>
      <c r="AF26">
        <v>8.5545360000000006</v>
      </c>
      <c r="AG26">
        <v>20.693995000000001</v>
      </c>
      <c r="AH26">
        <v>16.432344000000001</v>
      </c>
      <c r="AI26">
        <v>0</v>
      </c>
      <c r="AJ26">
        <v>0</v>
      </c>
      <c r="AK26">
        <v>52.724919999999997</v>
      </c>
      <c r="AL26">
        <v>2.2403360000000001</v>
      </c>
      <c r="AM26">
        <v>0</v>
      </c>
      <c r="AN26">
        <v>0.68232899999999996</v>
      </c>
      <c r="AO26">
        <v>0</v>
      </c>
      <c r="AP26">
        <v>0.246977</v>
      </c>
      <c r="AQ26">
        <v>45.002412</v>
      </c>
      <c r="AR26">
        <v>35.120448000000003</v>
      </c>
      <c r="AS26">
        <v>4.5387050000000002</v>
      </c>
      <c r="AT26">
        <v>9.6408679999999993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1849.1773559999999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348.96800000000002</v>
      </c>
      <c r="L27">
        <v>370.17599999999999</v>
      </c>
      <c r="M27">
        <v>88.688000000000002</v>
      </c>
      <c r="N27">
        <v>56.933840000000004</v>
      </c>
      <c r="O27">
        <v>119.213662</v>
      </c>
      <c r="P27">
        <v>107.004</v>
      </c>
      <c r="Q27">
        <v>7.7539829999999998</v>
      </c>
      <c r="R27">
        <v>25.735990000000001</v>
      </c>
      <c r="S27">
        <v>17.921241999999999</v>
      </c>
      <c r="T27">
        <v>0</v>
      </c>
      <c r="U27">
        <v>403.69427999999999</v>
      </c>
      <c r="V27">
        <v>13.04533</v>
      </c>
      <c r="W27">
        <v>33.213033000000003</v>
      </c>
      <c r="X27">
        <v>141.959508</v>
      </c>
      <c r="Y27">
        <v>0</v>
      </c>
      <c r="Z27">
        <v>1.0604</v>
      </c>
      <c r="AA27">
        <v>7.9963800000000003</v>
      </c>
      <c r="AB27">
        <v>3.2125300000000001</v>
      </c>
      <c r="AC27">
        <v>0</v>
      </c>
      <c r="AD27">
        <v>17.614277000000001</v>
      </c>
      <c r="AE27">
        <v>15.885612999999999</v>
      </c>
      <c r="AF27">
        <v>8.5545360000000006</v>
      </c>
      <c r="AG27">
        <v>20.693995000000001</v>
      </c>
      <c r="AH27">
        <v>36.51632</v>
      </c>
      <c r="AI27">
        <v>0</v>
      </c>
      <c r="AJ27">
        <v>0</v>
      </c>
      <c r="AK27">
        <v>52.724919999999997</v>
      </c>
      <c r="AL27">
        <v>2.2403360000000001</v>
      </c>
      <c r="AM27">
        <v>0</v>
      </c>
      <c r="AN27">
        <v>0.68232899999999996</v>
      </c>
      <c r="AO27">
        <v>0</v>
      </c>
      <c r="AP27">
        <v>0.246977</v>
      </c>
      <c r="AQ27">
        <v>45.002412</v>
      </c>
      <c r="AR27">
        <v>4.2570240000000004</v>
      </c>
      <c r="AS27">
        <v>4.5387050000000002</v>
      </c>
      <c r="AT27">
        <v>9.6408679999999993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1965.1744899999999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356.37719600000003</v>
      </c>
      <c r="L28">
        <v>447.29599999999999</v>
      </c>
      <c r="M28">
        <v>88.688000000000002</v>
      </c>
      <c r="N28">
        <v>56.933840000000004</v>
      </c>
      <c r="O28">
        <v>119.213662</v>
      </c>
      <c r="P28">
        <v>107.004</v>
      </c>
      <c r="Q28">
        <v>8.4751989999999999</v>
      </c>
      <c r="R28">
        <v>28.551462999999998</v>
      </c>
      <c r="S28">
        <v>17.921241999999999</v>
      </c>
      <c r="T28">
        <v>0</v>
      </c>
      <c r="U28">
        <v>403.69427999999999</v>
      </c>
      <c r="V28">
        <v>14.050011</v>
      </c>
      <c r="W28">
        <v>33.546534999999999</v>
      </c>
      <c r="X28">
        <v>141.959508</v>
      </c>
      <c r="Y28">
        <v>0</v>
      </c>
      <c r="Z28">
        <v>1.0604</v>
      </c>
      <c r="AA28">
        <v>13.543583</v>
      </c>
      <c r="AB28">
        <v>12.695919</v>
      </c>
      <c r="AC28">
        <v>0</v>
      </c>
      <c r="AD28">
        <v>17.614277000000001</v>
      </c>
      <c r="AE28">
        <v>31.771227</v>
      </c>
      <c r="AF28">
        <v>8.5545360000000006</v>
      </c>
      <c r="AG28">
        <v>20.693995000000001</v>
      </c>
      <c r="AH28">
        <v>54.774479999999997</v>
      </c>
      <c r="AI28">
        <v>0</v>
      </c>
      <c r="AJ28">
        <v>0</v>
      </c>
      <c r="AK28">
        <v>52.724919999999997</v>
      </c>
      <c r="AL28">
        <v>2.2403360000000001</v>
      </c>
      <c r="AM28">
        <v>0</v>
      </c>
      <c r="AN28">
        <v>0.68232899999999996</v>
      </c>
      <c r="AO28">
        <v>0</v>
      </c>
      <c r="AP28">
        <v>0.246977</v>
      </c>
      <c r="AQ28">
        <v>45.002412</v>
      </c>
      <c r="AR28">
        <v>3.1927680000000001</v>
      </c>
      <c r="AS28">
        <v>4.5387050000000002</v>
      </c>
      <c r="AT28">
        <v>9.6408679999999993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2102.6886679999998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419.81235099999998</v>
      </c>
      <c r="L29">
        <v>524.41600000000005</v>
      </c>
      <c r="M29">
        <v>88.688000000000002</v>
      </c>
      <c r="N29">
        <v>56.933840000000004</v>
      </c>
      <c r="O29">
        <v>119.213662</v>
      </c>
      <c r="P29">
        <v>107.004</v>
      </c>
      <c r="Q29">
        <v>8.4751989999999999</v>
      </c>
      <c r="R29">
        <v>28.551462999999998</v>
      </c>
      <c r="S29">
        <v>17.921241999999999</v>
      </c>
      <c r="T29">
        <v>0</v>
      </c>
      <c r="U29">
        <v>403.69427999999999</v>
      </c>
      <c r="V29">
        <v>14.050011</v>
      </c>
      <c r="W29">
        <v>33.546534999999999</v>
      </c>
      <c r="X29">
        <v>141.959508</v>
      </c>
      <c r="Y29">
        <v>0</v>
      </c>
      <c r="Z29">
        <v>1.0604</v>
      </c>
      <c r="AA29">
        <v>26.654599999999999</v>
      </c>
      <c r="AB29">
        <v>12.695919</v>
      </c>
      <c r="AC29">
        <v>1.2275579999999999</v>
      </c>
      <c r="AD29">
        <v>26.421416000000001</v>
      </c>
      <c r="AE29">
        <v>31.771227</v>
      </c>
      <c r="AF29">
        <v>17.109072000000001</v>
      </c>
      <c r="AG29">
        <v>20.693995000000001</v>
      </c>
      <c r="AH29">
        <v>77.597179999999994</v>
      </c>
      <c r="AI29">
        <v>3.6815159999999998</v>
      </c>
      <c r="AJ29">
        <v>0</v>
      </c>
      <c r="AK29">
        <v>52.724919999999997</v>
      </c>
      <c r="AL29">
        <v>12.321847999999999</v>
      </c>
      <c r="AM29">
        <v>0</v>
      </c>
      <c r="AN29">
        <v>0.68232899999999996</v>
      </c>
      <c r="AO29">
        <v>0</v>
      </c>
      <c r="AP29">
        <v>0.246977</v>
      </c>
      <c r="AQ29">
        <v>45.002412</v>
      </c>
      <c r="AR29">
        <v>3.1927680000000001</v>
      </c>
      <c r="AS29">
        <v>4.5387050000000002</v>
      </c>
      <c r="AT29">
        <v>9.6408679999999993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2311.5298010000001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500.66198000000003</v>
      </c>
      <c r="L30">
        <v>600.08518000000004</v>
      </c>
      <c r="M30">
        <v>88.688000000000002</v>
      </c>
      <c r="N30">
        <v>56.933840000000004</v>
      </c>
      <c r="O30">
        <v>119.213662</v>
      </c>
      <c r="P30">
        <v>107.004</v>
      </c>
      <c r="Q30">
        <v>8.8099000000000007</v>
      </c>
      <c r="R30">
        <v>40.864055999999998</v>
      </c>
      <c r="S30">
        <v>21.870267999999999</v>
      </c>
      <c r="T30">
        <v>0</v>
      </c>
      <c r="U30">
        <v>403.69427999999999</v>
      </c>
      <c r="V30">
        <v>17.487055999999999</v>
      </c>
      <c r="W30">
        <v>33.546534999999999</v>
      </c>
      <c r="X30">
        <v>141.959508</v>
      </c>
      <c r="Y30">
        <v>0</v>
      </c>
      <c r="Z30">
        <v>12.572101999999999</v>
      </c>
      <c r="AA30">
        <v>26.654599999999999</v>
      </c>
      <c r="AB30">
        <v>25.828741000000001</v>
      </c>
      <c r="AC30">
        <v>28.016546999999999</v>
      </c>
      <c r="AD30">
        <v>26.421416000000001</v>
      </c>
      <c r="AE30">
        <v>47.656840000000003</v>
      </c>
      <c r="AF30">
        <v>25.663608</v>
      </c>
      <c r="AG30">
        <v>20.693995000000001</v>
      </c>
      <c r="AH30">
        <v>104.98442</v>
      </c>
      <c r="AI30">
        <v>15.761797</v>
      </c>
      <c r="AJ30">
        <v>0</v>
      </c>
      <c r="AK30">
        <v>52.724919999999997</v>
      </c>
      <c r="AL30">
        <v>53.768064000000003</v>
      </c>
      <c r="AM30">
        <v>0</v>
      </c>
      <c r="AN30">
        <v>0.68232899999999996</v>
      </c>
      <c r="AO30">
        <v>0</v>
      </c>
      <c r="AP30">
        <v>0.246977</v>
      </c>
      <c r="AQ30">
        <v>45.002412</v>
      </c>
      <c r="AR30">
        <v>3.1927680000000001</v>
      </c>
      <c r="AS30">
        <v>4.5387050000000002</v>
      </c>
      <c r="AT30">
        <v>9.6408679999999993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2644.8693739999999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629.91500299999996</v>
      </c>
      <c r="L31">
        <v>629.22699599999999</v>
      </c>
      <c r="M31">
        <v>88.688000000000002</v>
      </c>
      <c r="N31">
        <v>56.933840000000004</v>
      </c>
      <c r="O31">
        <v>119.213662</v>
      </c>
      <c r="P31">
        <v>107.004</v>
      </c>
      <c r="Q31">
        <v>10.517239999999999</v>
      </c>
      <c r="R31">
        <v>40.864055999999998</v>
      </c>
      <c r="S31">
        <v>25.440055999999998</v>
      </c>
      <c r="T31">
        <v>0</v>
      </c>
      <c r="U31">
        <v>403.69427999999999</v>
      </c>
      <c r="V31">
        <v>17.487055999999999</v>
      </c>
      <c r="W31">
        <v>33.546534999999999</v>
      </c>
      <c r="X31">
        <v>141.959508</v>
      </c>
      <c r="Y31">
        <v>0</v>
      </c>
      <c r="Z31">
        <v>12.572101999999999</v>
      </c>
      <c r="AA31">
        <v>26.654599999999999</v>
      </c>
      <c r="AB31">
        <v>25.828741000000001</v>
      </c>
      <c r="AC31">
        <v>28.016546999999999</v>
      </c>
      <c r="AD31">
        <v>26.421416000000001</v>
      </c>
      <c r="AE31">
        <v>47.656840000000003</v>
      </c>
      <c r="AF31">
        <v>25.663608</v>
      </c>
      <c r="AG31">
        <v>20.693995000000001</v>
      </c>
      <c r="AH31">
        <v>132.37165999999999</v>
      </c>
      <c r="AI31">
        <v>15.761797</v>
      </c>
      <c r="AJ31">
        <v>0</v>
      </c>
      <c r="AK31">
        <v>52.724919999999997</v>
      </c>
      <c r="AL31">
        <v>53.768064000000003</v>
      </c>
      <c r="AM31">
        <v>0</v>
      </c>
      <c r="AN31">
        <v>0.68232899999999996</v>
      </c>
      <c r="AO31">
        <v>0</v>
      </c>
      <c r="AP31">
        <v>0.246977</v>
      </c>
      <c r="AQ31">
        <v>45.002412</v>
      </c>
      <c r="AR31">
        <v>3.1927680000000001</v>
      </c>
      <c r="AS31">
        <v>4.5387050000000002</v>
      </c>
      <c r="AT31">
        <v>9.6408679999999993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2835.9285809999988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629.91500299999996</v>
      </c>
      <c r="L32">
        <v>629.22699599999999</v>
      </c>
      <c r="M32">
        <v>88.688000000000002</v>
      </c>
      <c r="N32">
        <v>56.933840000000004</v>
      </c>
      <c r="O32">
        <v>119.213662</v>
      </c>
      <c r="P32">
        <v>107.004</v>
      </c>
      <c r="Q32">
        <v>10.517239999999999</v>
      </c>
      <c r="R32">
        <v>40.864055999999998</v>
      </c>
      <c r="S32">
        <v>25.440055999999998</v>
      </c>
      <c r="T32">
        <v>0</v>
      </c>
      <c r="U32">
        <v>403.69427999999999</v>
      </c>
      <c r="V32">
        <v>17.487055999999999</v>
      </c>
      <c r="W32">
        <v>33.546534999999999</v>
      </c>
      <c r="X32">
        <v>141.959508</v>
      </c>
      <c r="Y32">
        <v>0</v>
      </c>
      <c r="Z32">
        <v>12.572101999999999</v>
      </c>
      <c r="AA32">
        <v>26.654599999999999</v>
      </c>
      <c r="AB32">
        <v>25.828741000000001</v>
      </c>
      <c r="AC32">
        <v>28.016546999999999</v>
      </c>
      <c r="AD32">
        <v>26.421416000000001</v>
      </c>
      <c r="AE32">
        <v>47.656840000000003</v>
      </c>
      <c r="AF32">
        <v>25.663608</v>
      </c>
      <c r="AG32">
        <v>20.693995000000001</v>
      </c>
      <c r="AH32">
        <v>135.29296600000001</v>
      </c>
      <c r="AI32">
        <v>15.761797</v>
      </c>
      <c r="AJ32">
        <v>0</v>
      </c>
      <c r="AK32">
        <v>52.724919999999997</v>
      </c>
      <c r="AL32">
        <v>53.768064000000003</v>
      </c>
      <c r="AM32">
        <v>0</v>
      </c>
      <c r="AN32">
        <v>0.68232899999999996</v>
      </c>
      <c r="AO32">
        <v>0</v>
      </c>
      <c r="AP32">
        <v>0</v>
      </c>
      <c r="AQ32">
        <v>45.002412</v>
      </c>
      <c r="AR32">
        <v>3.1927680000000001</v>
      </c>
      <c r="AS32">
        <v>4.5387050000000002</v>
      </c>
      <c r="AT32">
        <v>9.6408679999999993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2838.6029099999992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629.91500299999996</v>
      </c>
      <c r="L33">
        <v>629.22699599999999</v>
      </c>
      <c r="M33">
        <v>88.688000000000002</v>
      </c>
      <c r="N33">
        <v>56.933840000000004</v>
      </c>
      <c r="O33">
        <v>119.213662</v>
      </c>
      <c r="P33">
        <v>107.004</v>
      </c>
      <c r="Q33">
        <v>10.517239999999999</v>
      </c>
      <c r="R33">
        <v>40.864055999999998</v>
      </c>
      <c r="S33">
        <v>25.440055999999998</v>
      </c>
      <c r="T33">
        <v>0</v>
      </c>
      <c r="U33">
        <v>403.69427999999999</v>
      </c>
      <c r="V33">
        <v>17.487055999999999</v>
      </c>
      <c r="W33">
        <v>33.546534999999999</v>
      </c>
      <c r="X33">
        <v>141.959508</v>
      </c>
      <c r="Y33">
        <v>0</v>
      </c>
      <c r="Z33">
        <v>12.572101999999999</v>
      </c>
      <c r="AA33">
        <v>13.543583</v>
      </c>
      <c r="AB33">
        <v>25.828741000000001</v>
      </c>
      <c r="AC33">
        <v>28.016546999999999</v>
      </c>
      <c r="AD33">
        <v>17.614277000000001</v>
      </c>
      <c r="AE33">
        <v>47.656840000000003</v>
      </c>
      <c r="AF33">
        <v>25.663608</v>
      </c>
      <c r="AG33">
        <v>20.693995000000001</v>
      </c>
      <c r="AH33">
        <v>135.29296600000001</v>
      </c>
      <c r="AI33">
        <v>15.761797</v>
      </c>
      <c r="AJ33">
        <v>0</v>
      </c>
      <c r="AK33">
        <v>52.724919999999997</v>
      </c>
      <c r="AL33">
        <v>53.768064000000003</v>
      </c>
      <c r="AM33">
        <v>0</v>
      </c>
      <c r="AN33">
        <v>0.68232899999999996</v>
      </c>
      <c r="AO33">
        <v>0</v>
      </c>
      <c r="AP33">
        <v>0</v>
      </c>
      <c r="AQ33">
        <v>45.002412</v>
      </c>
      <c r="AR33">
        <v>3.1927680000000001</v>
      </c>
      <c r="AS33">
        <v>4.5387050000000002</v>
      </c>
      <c r="AT33">
        <v>9.6408679999999993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2816.6847539999994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629.91500299999996</v>
      </c>
      <c r="L34">
        <v>629.22699599999999</v>
      </c>
      <c r="M34">
        <v>88.688000000000002</v>
      </c>
      <c r="N34">
        <v>56.933840000000004</v>
      </c>
      <c r="O34">
        <v>119.213662</v>
      </c>
      <c r="P34">
        <v>107.004</v>
      </c>
      <c r="Q34">
        <v>10.517239999999999</v>
      </c>
      <c r="R34">
        <v>40.864055999999998</v>
      </c>
      <c r="S34">
        <v>25.440055999999998</v>
      </c>
      <c r="T34">
        <v>0</v>
      </c>
      <c r="U34">
        <v>403.69427999999999</v>
      </c>
      <c r="V34">
        <v>17.487055999999999</v>
      </c>
      <c r="W34">
        <v>33.546534999999999</v>
      </c>
      <c r="X34">
        <v>141.959508</v>
      </c>
      <c r="Y34">
        <v>0</v>
      </c>
      <c r="Z34">
        <v>12.572101999999999</v>
      </c>
      <c r="AA34">
        <v>13.543583</v>
      </c>
      <c r="AB34">
        <v>25.828741000000001</v>
      </c>
      <c r="AC34">
        <v>28.016546999999999</v>
      </c>
      <c r="AD34">
        <v>17.614277000000001</v>
      </c>
      <c r="AE34">
        <v>47.656840000000003</v>
      </c>
      <c r="AF34">
        <v>25.663608</v>
      </c>
      <c r="AG34">
        <v>20.693995000000001</v>
      </c>
      <c r="AH34">
        <v>135.29296600000001</v>
      </c>
      <c r="AI34">
        <v>15.761797</v>
      </c>
      <c r="AJ34">
        <v>0</v>
      </c>
      <c r="AK34">
        <v>52.724919999999997</v>
      </c>
      <c r="AL34">
        <v>53.768064000000003</v>
      </c>
      <c r="AM34">
        <v>0</v>
      </c>
      <c r="AN34">
        <v>0.68232899999999996</v>
      </c>
      <c r="AO34">
        <v>0</v>
      </c>
      <c r="AP34">
        <v>0</v>
      </c>
      <c r="AQ34">
        <v>45.002412</v>
      </c>
      <c r="AR34">
        <v>3.1927680000000001</v>
      </c>
      <c r="AS34">
        <v>4.5387050000000002</v>
      </c>
      <c r="AT34">
        <v>9.6408679999999993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2816.6847539999994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658.24727800000005</v>
      </c>
      <c r="L35">
        <v>629.22699599999999</v>
      </c>
      <c r="M35">
        <v>88.688000000000002</v>
      </c>
      <c r="N35">
        <v>56.933840000000004</v>
      </c>
      <c r="O35">
        <v>119.213662</v>
      </c>
      <c r="P35">
        <v>107.004</v>
      </c>
      <c r="Q35">
        <v>10.517239999999999</v>
      </c>
      <c r="R35">
        <v>40.864055999999998</v>
      </c>
      <c r="S35">
        <v>25.440055999999998</v>
      </c>
      <c r="T35">
        <v>0</v>
      </c>
      <c r="U35">
        <v>403.69427999999999</v>
      </c>
      <c r="V35">
        <v>17.487055999999999</v>
      </c>
      <c r="W35">
        <v>30.720269999999999</v>
      </c>
      <c r="X35">
        <v>141.959508</v>
      </c>
      <c r="Y35">
        <v>0</v>
      </c>
      <c r="Z35">
        <v>12.572101999999999</v>
      </c>
      <c r="AA35">
        <v>8.3771599999999999</v>
      </c>
      <c r="AB35">
        <v>25.828741000000001</v>
      </c>
      <c r="AC35">
        <v>28.016546999999999</v>
      </c>
      <c r="AD35">
        <v>8.8071389999999994</v>
      </c>
      <c r="AE35">
        <v>47.656840000000003</v>
      </c>
      <c r="AF35">
        <v>25.663608</v>
      </c>
      <c r="AG35">
        <v>20.693995000000001</v>
      </c>
      <c r="AH35">
        <v>109.54895999999999</v>
      </c>
      <c r="AI35">
        <v>15.761797</v>
      </c>
      <c r="AJ35">
        <v>0</v>
      </c>
      <c r="AK35">
        <v>52.724919999999997</v>
      </c>
      <c r="AL35">
        <v>53.768064000000003</v>
      </c>
      <c r="AM35">
        <v>0</v>
      </c>
      <c r="AN35">
        <v>0.68232899999999996</v>
      </c>
      <c r="AO35">
        <v>0</v>
      </c>
      <c r="AP35">
        <v>0</v>
      </c>
      <c r="AQ35">
        <v>45.002412</v>
      </c>
      <c r="AR35">
        <v>3.1927680000000001</v>
      </c>
      <c r="AS35">
        <v>4.5387050000000002</v>
      </c>
      <c r="AT35">
        <v>9.6408679999999993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2802.4731969999993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658.24727800000005</v>
      </c>
      <c r="L36">
        <v>629.22699599999999</v>
      </c>
      <c r="M36">
        <v>88.688000000000002</v>
      </c>
      <c r="N36">
        <v>56.933840000000004</v>
      </c>
      <c r="O36">
        <v>119.213662</v>
      </c>
      <c r="P36">
        <v>107.004</v>
      </c>
      <c r="Q36">
        <v>10.517239999999999</v>
      </c>
      <c r="R36">
        <v>40.864055999999998</v>
      </c>
      <c r="S36">
        <v>25.440055999999998</v>
      </c>
      <c r="T36">
        <v>0</v>
      </c>
      <c r="U36">
        <v>403.69427999999999</v>
      </c>
      <c r="V36">
        <v>17.487055999999999</v>
      </c>
      <c r="W36">
        <v>30.720269999999999</v>
      </c>
      <c r="X36">
        <v>141.959508</v>
      </c>
      <c r="Y36">
        <v>0</v>
      </c>
      <c r="Z36">
        <v>0</v>
      </c>
      <c r="AA36">
        <v>0</v>
      </c>
      <c r="AB36">
        <v>25.391836999999999</v>
      </c>
      <c r="AC36">
        <v>1.2275579999999999</v>
      </c>
      <c r="AD36">
        <v>0</v>
      </c>
      <c r="AE36">
        <v>31.771227</v>
      </c>
      <c r="AF36">
        <v>17.109072000000001</v>
      </c>
      <c r="AG36">
        <v>20.693995000000001</v>
      </c>
      <c r="AH36">
        <v>90.195310000000006</v>
      </c>
      <c r="AI36">
        <v>3.6815159999999998</v>
      </c>
      <c r="AJ36">
        <v>0</v>
      </c>
      <c r="AK36">
        <v>52.724919999999997</v>
      </c>
      <c r="AL36">
        <v>5.6008399999999998</v>
      </c>
      <c r="AM36">
        <v>0</v>
      </c>
      <c r="AN36">
        <v>0.68232899999999996</v>
      </c>
      <c r="AO36">
        <v>0</v>
      </c>
      <c r="AP36">
        <v>0</v>
      </c>
      <c r="AQ36">
        <v>45.002412</v>
      </c>
      <c r="AR36">
        <v>3.1927680000000001</v>
      </c>
      <c r="AS36">
        <v>4.5387050000000002</v>
      </c>
      <c r="AT36">
        <v>9.6408679999999993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2641.449599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658.24727800000005</v>
      </c>
      <c r="L37">
        <v>629.22699599999999</v>
      </c>
      <c r="M37">
        <v>88.688000000000002</v>
      </c>
      <c r="N37">
        <v>56.933840000000004</v>
      </c>
      <c r="O37">
        <v>119.213662</v>
      </c>
      <c r="P37">
        <v>107.004</v>
      </c>
      <c r="Q37">
        <v>10.517239999999999</v>
      </c>
      <c r="R37">
        <v>40.864055999999998</v>
      </c>
      <c r="S37">
        <v>25.440055999999998</v>
      </c>
      <c r="T37">
        <v>0</v>
      </c>
      <c r="U37">
        <v>403.69427999999999</v>
      </c>
      <c r="V37">
        <v>17.487055999999999</v>
      </c>
      <c r="W37">
        <v>30.720269999999999</v>
      </c>
      <c r="X37">
        <v>141.959508</v>
      </c>
      <c r="Y37">
        <v>0</v>
      </c>
      <c r="Z37">
        <v>0</v>
      </c>
      <c r="AA37">
        <v>0</v>
      </c>
      <c r="AB37">
        <v>25.391836999999999</v>
      </c>
      <c r="AC37">
        <v>0</v>
      </c>
      <c r="AD37">
        <v>0</v>
      </c>
      <c r="AE37">
        <v>31.771227</v>
      </c>
      <c r="AF37">
        <v>8.5545360000000006</v>
      </c>
      <c r="AG37">
        <v>20.693995000000001</v>
      </c>
      <c r="AH37">
        <v>62.077744000000003</v>
      </c>
      <c r="AI37">
        <v>0</v>
      </c>
      <c r="AJ37">
        <v>0</v>
      </c>
      <c r="AK37">
        <v>52.724919999999997</v>
      </c>
      <c r="AL37">
        <v>1.6802520000000001</v>
      </c>
      <c r="AM37">
        <v>0</v>
      </c>
      <c r="AN37">
        <v>0.68232899999999996</v>
      </c>
      <c r="AO37">
        <v>0</v>
      </c>
      <c r="AP37">
        <v>0</v>
      </c>
      <c r="AQ37">
        <v>45.002412</v>
      </c>
      <c r="AR37">
        <v>3.1927680000000001</v>
      </c>
      <c r="AS37">
        <v>4.5387050000000002</v>
      </c>
      <c r="AT37">
        <v>9.6408679999999993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2595.9478349999999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658.24727800000005</v>
      </c>
      <c r="L38">
        <v>629.22699599999999</v>
      </c>
      <c r="M38">
        <v>88.688000000000002</v>
      </c>
      <c r="N38">
        <v>56.933840000000004</v>
      </c>
      <c r="O38">
        <v>119.213662</v>
      </c>
      <c r="P38">
        <v>107.004</v>
      </c>
      <c r="Q38">
        <v>10.517239999999999</v>
      </c>
      <c r="R38">
        <v>40.864055999999998</v>
      </c>
      <c r="S38">
        <v>25.440055999999998</v>
      </c>
      <c r="T38">
        <v>0</v>
      </c>
      <c r="U38">
        <v>403.69427999999999</v>
      </c>
      <c r="V38">
        <v>17.487055999999999</v>
      </c>
      <c r="W38">
        <v>30.720269999999999</v>
      </c>
      <c r="X38">
        <v>141.959508</v>
      </c>
      <c r="Y38">
        <v>0</v>
      </c>
      <c r="Z38">
        <v>0</v>
      </c>
      <c r="AA38">
        <v>0</v>
      </c>
      <c r="AB38">
        <v>25.391836999999999</v>
      </c>
      <c r="AC38">
        <v>0</v>
      </c>
      <c r="AD38">
        <v>0</v>
      </c>
      <c r="AE38">
        <v>31.771227</v>
      </c>
      <c r="AF38">
        <v>8.5545360000000006</v>
      </c>
      <c r="AG38">
        <v>20.693995000000001</v>
      </c>
      <c r="AH38">
        <v>32.864688000000001</v>
      </c>
      <c r="AI38">
        <v>0</v>
      </c>
      <c r="AJ38">
        <v>0</v>
      </c>
      <c r="AK38">
        <v>52.724919999999997</v>
      </c>
      <c r="AL38">
        <v>1.6802520000000001</v>
      </c>
      <c r="AM38">
        <v>0</v>
      </c>
      <c r="AN38">
        <v>0.68232899999999996</v>
      </c>
      <c r="AO38">
        <v>0</v>
      </c>
      <c r="AP38">
        <v>0</v>
      </c>
      <c r="AQ38">
        <v>45.002412</v>
      </c>
      <c r="AR38">
        <v>3.1927680000000001</v>
      </c>
      <c r="AS38">
        <v>4.5387050000000002</v>
      </c>
      <c r="AT38">
        <v>9.6408679999999993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2566.7347789999999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658.24727800000005</v>
      </c>
      <c r="L39">
        <v>629.22699599999999</v>
      </c>
      <c r="M39">
        <v>88.688000000000002</v>
      </c>
      <c r="N39">
        <v>56.933840000000004</v>
      </c>
      <c r="O39">
        <v>119.213662</v>
      </c>
      <c r="P39">
        <v>107.004</v>
      </c>
      <c r="Q39">
        <v>10.517239999999999</v>
      </c>
      <c r="R39">
        <v>40.866076999999997</v>
      </c>
      <c r="S39">
        <v>25.440055999999998</v>
      </c>
      <c r="T39">
        <v>0</v>
      </c>
      <c r="U39">
        <v>403.69427999999999</v>
      </c>
      <c r="V39">
        <v>17.487055999999999</v>
      </c>
      <c r="W39">
        <v>30.720269999999999</v>
      </c>
      <c r="X39">
        <v>141.959508</v>
      </c>
      <c r="Y39">
        <v>0</v>
      </c>
      <c r="Z39">
        <v>0</v>
      </c>
      <c r="AA39">
        <v>0</v>
      </c>
      <c r="AB39">
        <v>25.391836999999999</v>
      </c>
      <c r="AC39">
        <v>0</v>
      </c>
      <c r="AD39">
        <v>0</v>
      </c>
      <c r="AE39">
        <v>31.771227</v>
      </c>
      <c r="AF39">
        <v>8.5545360000000006</v>
      </c>
      <c r="AG39">
        <v>20.693995000000001</v>
      </c>
      <c r="AH39">
        <v>19.444939999999999</v>
      </c>
      <c r="AI39">
        <v>0</v>
      </c>
      <c r="AJ39">
        <v>0</v>
      </c>
      <c r="AK39">
        <v>52.724919999999997</v>
      </c>
      <c r="AL39">
        <v>1.6802520000000001</v>
      </c>
      <c r="AM39">
        <v>0</v>
      </c>
      <c r="AN39">
        <v>0.68232899999999996</v>
      </c>
      <c r="AO39">
        <v>0</v>
      </c>
      <c r="AP39">
        <v>0</v>
      </c>
      <c r="AQ39">
        <v>45.002412</v>
      </c>
      <c r="AR39">
        <v>3.1927680000000001</v>
      </c>
      <c r="AS39">
        <v>4.5387050000000002</v>
      </c>
      <c r="AT39">
        <v>9.6408679999999993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2553.3170519999999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658.24727800000005</v>
      </c>
      <c r="L40">
        <v>629.22699599999999</v>
      </c>
      <c r="M40">
        <v>88.688000000000002</v>
      </c>
      <c r="N40">
        <v>56.933840000000004</v>
      </c>
      <c r="O40">
        <v>119.213662</v>
      </c>
      <c r="P40">
        <v>107.004</v>
      </c>
      <c r="Q40">
        <v>10.517239999999999</v>
      </c>
      <c r="R40">
        <v>40.866076999999997</v>
      </c>
      <c r="S40">
        <v>25.440055999999998</v>
      </c>
      <c r="T40">
        <v>0</v>
      </c>
      <c r="U40">
        <v>403.69427999999999</v>
      </c>
      <c r="V40">
        <v>17.487055999999999</v>
      </c>
      <c r="W40">
        <v>30.720269999999999</v>
      </c>
      <c r="X40">
        <v>141.959508</v>
      </c>
      <c r="Y40">
        <v>0</v>
      </c>
      <c r="Z40">
        <v>0</v>
      </c>
      <c r="AA40">
        <v>0</v>
      </c>
      <c r="AB40">
        <v>12.695919</v>
      </c>
      <c r="AC40">
        <v>0</v>
      </c>
      <c r="AD40">
        <v>0</v>
      </c>
      <c r="AE40">
        <v>31.771227</v>
      </c>
      <c r="AF40">
        <v>8.5545360000000006</v>
      </c>
      <c r="AG40">
        <v>20.693995000000001</v>
      </c>
      <c r="AH40">
        <v>0</v>
      </c>
      <c r="AI40">
        <v>0</v>
      </c>
      <c r="AJ40">
        <v>0</v>
      </c>
      <c r="AK40">
        <v>52.724919999999997</v>
      </c>
      <c r="AL40">
        <v>1.6802520000000001</v>
      </c>
      <c r="AM40">
        <v>0</v>
      </c>
      <c r="AN40">
        <v>0.68232899999999996</v>
      </c>
      <c r="AO40">
        <v>0</v>
      </c>
      <c r="AP40">
        <v>0</v>
      </c>
      <c r="AQ40">
        <v>30.001608000000001</v>
      </c>
      <c r="AR40">
        <v>3.1927680000000001</v>
      </c>
      <c r="AS40">
        <v>4.5387050000000002</v>
      </c>
      <c r="AT40">
        <v>9.6408679999999993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2506.1753899999999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658.24727800000005</v>
      </c>
      <c r="L41">
        <v>629.22699599999999</v>
      </c>
      <c r="M41">
        <v>88.688000000000002</v>
      </c>
      <c r="N41">
        <v>56.933840000000004</v>
      </c>
      <c r="O41">
        <v>119.213662</v>
      </c>
      <c r="P41">
        <v>107.004</v>
      </c>
      <c r="Q41">
        <v>10.517239999999999</v>
      </c>
      <c r="R41">
        <v>40.866076999999997</v>
      </c>
      <c r="S41">
        <v>25.440055999999998</v>
      </c>
      <c r="T41">
        <v>0</v>
      </c>
      <c r="U41">
        <v>403.69427999999999</v>
      </c>
      <c r="V41">
        <v>17.487055999999999</v>
      </c>
      <c r="W41">
        <v>30.720269999999999</v>
      </c>
      <c r="X41">
        <v>141.959508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15.885612999999999</v>
      </c>
      <c r="AF41">
        <v>8.5545360000000006</v>
      </c>
      <c r="AG41">
        <v>20.693995000000001</v>
      </c>
      <c r="AH41">
        <v>0</v>
      </c>
      <c r="AI41">
        <v>0</v>
      </c>
      <c r="AJ41">
        <v>0</v>
      </c>
      <c r="AK41">
        <v>52.724919999999997</v>
      </c>
      <c r="AL41">
        <v>1.6802520000000001</v>
      </c>
      <c r="AM41">
        <v>0</v>
      </c>
      <c r="AN41">
        <v>0.68232899999999996</v>
      </c>
      <c r="AO41">
        <v>0</v>
      </c>
      <c r="AP41">
        <v>0</v>
      </c>
      <c r="AQ41">
        <v>30.001608000000001</v>
      </c>
      <c r="AR41">
        <v>3.1927680000000001</v>
      </c>
      <c r="AS41">
        <v>4.5387050000000002</v>
      </c>
      <c r="AT41">
        <v>9.6408679999999993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2477.5938569999998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658.24727800000005</v>
      </c>
      <c r="L42">
        <v>629.22699599999999</v>
      </c>
      <c r="M42">
        <v>88.688000000000002</v>
      </c>
      <c r="N42">
        <v>56.933840000000004</v>
      </c>
      <c r="O42">
        <v>119.213662</v>
      </c>
      <c r="P42">
        <v>107.004</v>
      </c>
      <c r="Q42">
        <v>10.517239999999999</v>
      </c>
      <c r="R42">
        <v>40.866076999999997</v>
      </c>
      <c r="S42">
        <v>25.440055999999998</v>
      </c>
      <c r="T42">
        <v>0</v>
      </c>
      <c r="U42">
        <v>403.69427999999999</v>
      </c>
      <c r="V42">
        <v>17.487055999999999</v>
      </c>
      <c r="W42">
        <v>30.720269999999999</v>
      </c>
      <c r="X42">
        <v>141.959508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15.885612999999999</v>
      </c>
      <c r="AF42">
        <v>8.5545360000000006</v>
      </c>
      <c r="AG42">
        <v>20.693995000000001</v>
      </c>
      <c r="AH42">
        <v>0</v>
      </c>
      <c r="AI42">
        <v>0</v>
      </c>
      <c r="AJ42">
        <v>0</v>
      </c>
      <c r="AK42">
        <v>52.724919999999997</v>
      </c>
      <c r="AL42">
        <v>1.6802520000000001</v>
      </c>
      <c r="AM42">
        <v>0</v>
      </c>
      <c r="AN42">
        <v>0.68232899999999996</v>
      </c>
      <c r="AO42">
        <v>0</v>
      </c>
      <c r="AP42">
        <v>0</v>
      </c>
      <c r="AQ42">
        <v>15.000804</v>
      </c>
      <c r="AR42">
        <v>3.1927680000000001</v>
      </c>
      <c r="AS42">
        <v>4.5387050000000002</v>
      </c>
      <c r="AT42">
        <v>9.6408679999999993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2462.5930529999996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658.24727800000005</v>
      </c>
      <c r="L43">
        <v>629.22699599999999</v>
      </c>
      <c r="M43">
        <v>88.688000000000002</v>
      </c>
      <c r="N43">
        <v>56.933840000000004</v>
      </c>
      <c r="O43">
        <v>119.213662</v>
      </c>
      <c r="P43">
        <v>107.004</v>
      </c>
      <c r="Q43">
        <v>10.517239999999999</v>
      </c>
      <c r="R43">
        <v>40.866076999999997</v>
      </c>
      <c r="S43">
        <v>25.440055999999998</v>
      </c>
      <c r="T43">
        <v>0</v>
      </c>
      <c r="U43">
        <v>403.69427999999999</v>
      </c>
      <c r="V43">
        <v>17.487055999999999</v>
      </c>
      <c r="W43">
        <v>30.720269999999999</v>
      </c>
      <c r="X43">
        <v>141.959508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8.5545360000000006</v>
      </c>
      <c r="AG43">
        <v>20.693995000000001</v>
      </c>
      <c r="AH43">
        <v>0</v>
      </c>
      <c r="AI43">
        <v>0</v>
      </c>
      <c r="AJ43">
        <v>0</v>
      </c>
      <c r="AK43">
        <v>52.724919999999997</v>
      </c>
      <c r="AL43">
        <v>1.6802520000000001</v>
      </c>
      <c r="AM43">
        <v>0</v>
      </c>
      <c r="AN43">
        <v>0.68232899999999996</v>
      </c>
      <c r="AO43">
        <v>0</v>
      </c>
      <c r="AP43">
        <v>0</v>
      </c>
      <c r="AQ43">
        <v>15.000804</v>
      </c>
      <c r="AR43">
        <v>3.1927680000000001</v>
      </c>
      <c r="AS43">
        <v>4.5387050000000002</v>
      </c>
      <c r="AT43">
        <v>9.6408679999999993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2446.7074399999997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658.24727800000005</v>
      </c>
      <c r="L44">
        <v>629.22699599999999</v>
      </c>
      <c r="M44">
        <v>88.688000000000002</v>
      </c>
      <c r="N44">
        <v>56.933840000000004</v>
      </c>
      <c r="O44">
        <v>119.213662</v>
      </c>
      <c r="P44">
        <v>107.004</v>
      </c>
      <c r="Q44">
        <v>10.517239999999999</v>
      </c>
      <c r="R44">
        <v>40.866076999999997</v>
      </c>
      <c r="S44">
        <v>25.440055999999998</v>
      </c>
      <c r="T44">
        <v>0</v>
      </c>
      <c r="U44">
        <v>403.69427999999999</v>
      </c>
      <c r="V44">
        <v>17.487055999999999</v>
      </c>
      <c r="W44">
        <v>30.720269999999999</v>
      </c>
      <c r="X44">
        <v>141.959508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8.5545360000000006</v>
      </c>
      <c r="AG44">
        <v>20.693995000000001</v>
      </c>
      <c r="AH44">
        <v>0</v>
      </c>
      <c r="AI44">
        <v>0</v>
      </c>
      <c r="AJ44">
        <v>0</v>
      </c>
      <c r="AK44">
        <v>52.724919999999997</v>
      </c>
      <c r="AL44">
        <v>1.6802520000000001</v>
      </c>
      <c r="AM44">
        <v>0</v>
      </c>
      <c r="AN44">
        <v>0.68232899999999996</v>
      </c>
      <c r="AO44">
        <v>0</v>
      </c>
      <c r="AP44">
        <v>0</v>
      </c>
      <c r="AQ44">
        <v>15.000804</v>
      </c>
      <c r="AR44">
        <v>4.2570240000000004</v>
      </c>
      <c r="AS44">
        <v>4.5387050000000002</v>
      </c>
      <c r="AT44">
        <v>9.6408679999999993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2447.7716959999998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658.24727800000005</v>
      </c>
      <c r="L45">
        <v>629.22699599999999</v>
      </c>
      <c r="M45">
        <v>88.688000000000002</v>
      </c>
      <c r="N45">
        <v>56.933840000000004</v>
      </c>
      <c r="O45">
        <v>119.213662</v>
      </c>
      <c r="P45">
        <v>107.004</v>
      </c>
      <c r="Q45">
        <v>10.517239999999999</v>
      </c>
      <c r="R45">
        <v>40.866076999999997</v>
      </c>
      <c r="S45">
        <v>25.440055999999998</v>
      </c>
      <c r="T45">
        <v>0</v>
      </c>
      <c r="U45">
        <v>403.69427999999999</v>
      </c>
      <c r="V45">
        <v>17.487055999999999</v>
      </c>
      <c r="W45">
        <v>30.720269999999999</v>
      </c>
      <c r="X45">
        <v>141.959508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8.5545360000000006</v>
      </c>
      <c r="AG45">
        <v>20.693995000000001</v>
      </c>
      <c r="AH45">
        <v>0</v>
      </c>
      <c r="AI45">
        <v>0</v>
      </c>
      <c r="AJ45">
        <v>0</v>
      </c>
      <c r="AK45">
        <v>52.724919999999997</v>
      </c>
      <c r="AL45">
        <v>1.6802520000000001</v>
      </c>
      <c r="AM45">
        <v>0</v>
      </c>
      <c r="AN45">
        <v>0.68232899999999996</v>
      </c>
      <c r="AO45">
        <v>0</v>
      </c>
      <c r="AP45">
        <v>0</v>
      </c>
      <c r="AQ45">
        <v>0</v>
      </c>
      <c r="AR45">
        <v>35.120448000000003</v>
      </c>
      <c r="AS45">
        <v>16.079982999999999</v>
      </c>
      <c r="AT45">
        <v>9.6408679999999993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2475.1755940000003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658.24727800000005</v>
      </c>
      <c r="L46">
        <v>629.22699599999999</v>
      </c>
      <c r="M46">
        <v>88.688000000000002</v>
      </c>
      <c r="N46">
        <v>56.933840000000004</v>
      </c>
      <c r="O46">
        <v>119.213662</v>
      </c>
      <c r="P46">
        <v>107.004</v>
      </c>
      <c r="Q46">
        <v>10.517239999999999</v>
      </c>
      <c r="R46">
        <v>40.866076999999997</v>
      </c>
      <c r="S46">
        <v>25.440055999999998</v>
      </c>
      <c r="T46">
        <v>0</v>
      </c>
      <c r="U46">
        <v>403.69427999999999</v>
      </c>
      <c r="V46">
        <v>17.487055999999999</v>
      </c>
      <c r="W46">
        <v>30.720269999999999</v>
      </c>
      <c r="X46">
        <v>141.959508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8.5545360000000006</v>
      </c>
      <c r="AG46">
        <v>20.693995000000001</v>
      </c>
      <c r="AH46">
        <v>0</v>
      </c>
      <c r="AI46">
        <v>0</v>
      </c>
      <c r="AJ46">
        <v>0</v>
      </c>
      <c r="AK46">
        <v>52.724919999999997</v>
      </c>
      <c r="AL46">
        <v>1.6802520000000001</v>
      </c>
      <c r="AM46">
        <v>0</v>
      </c>
      <c r="AN46">
        <v>0.68232899999999996</v>
      </c>
      <c r="AO46">
        <v>0</v>
      </c>
      <c r="AP46">
        <v>0</v>
      </c>
      <c r="AQ46">
        <v>0</v>
      </c>
      <c r="AR46">
        <v>35.120448000000003</v>
      </c>
      <c r="AS46">
        <v>16.079982999999999</v>
      </c>
      <c r="AT46">
        <v>9.6408679999999993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2475.1755940000003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658.24727800000005</v>
      </c>
      <c r="L47">
        <v>629.22699599999999</v>
      </c>
      <c r="M47">
        <v>88.688000000000002</v>
      </c>
      <c r="N47">
        <v>56.933840000000004</v>
      </c>
      <c r="O47">
        <v>119.213662</v>
      </c>
      <c r="P47">
        <v>107.004</v>
      </c>
      <c r="Q47">
        <v>10.517239999999999</v>
      </c>
      <c r="R47">
        <v>40.866076999999997</v>
      </c>
      <c r="S47">
        <v>25.440055999999998</v>
      </c>
      <c r="T47">
        <v>0</v>
      </c>
      <c r="U47">
        <v>403.69427999999999</v>
      </c>
      <c r="V47">
        <v>17.487055999999999</v>
      </c>
      <c r="W47">
        <v>30.720269999999999</v>
      </c>
      <c r="X47">
        <v>141.959508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8.5545360000000006</v>
      </c>
      <c r="AG47">
        <v>20.693995000000001</v>
      </c>
      <c r="AH47">
        <v>0</v>
      </c>
      <c r="AI47">
        <v>0</v>
      </c>
      <c r="AJ47">
        <v>0</v>
      </c>
      <c r="AK47">
        <v>52.724919999999997</v>
      </c>
      <c r="AL47">
        <v>1.6802520000000001</v>
      </c>
      <c r="AM47">
        <v>0</v>
      </c>
      <c r="AN47">
        <v>0.68232899999999996</v>
      </c>
      <c r="AO47">
        <v>0</v>
      </c>
      <c r="AP47">
        <v>0.61744200000000005</v>
      </c>
      <c r="AQ47">
        <v>0</v>
      </c>
      <c r="AR47">
        <v>4.7891519999999996</v>
      </c>
      <c r="AS47">
        <v>16.079982999999999</v>
      </c>
      <c r="AT47">
        <v>9.6408679999999993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2445.4617400000002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658.24727800000005</v>
      </c>
      <c r="L48">
        <v>629.22699599999999</v>
      </c>
      <c r="M48">
        <v>88.688000000000002</v>
      </c>
      <c r="N48">
        <v>56.933840000000004</v>
      </c>
      <c r="O48">
        <v>119.213662</v>
      </c>
      <c r="P48">
        <v>107.004</v>
      </c>
      <c r="Q48">
        <v>10.517239999999999</v>
      </c>
      <c r="R48">
        <v>40.866076999999997</v>
      </c>
      <c r="S48">
        <v>25.440055999999998</v>
      </c>
      <c r="T48">
        <v>0</v>
      </c>
      <c r="U48">
        <v>403.69427999999999</v>
      </c>
      <c r="V48">
        <v>17.487055999999999</v>
      </c>
      <c r="W48">
        <v>30.720269999999999</v>
      </c>
      <c r="X48">
        <v>141.959508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8.5545360000000006</v>
      </c>
      <c r="AG48">
        <v>20.693995000000001</v>
      </c>
      <c r="AH48">
        <v>0</v>
      </c>
      <c r="AI48">
        <v>0</v>
      </c>
      <c r="AJ48">
        <v>0</v>
      </c>
      <c r="AK48">
        <v>52.724919999999997</v>
      </c>
      <c r="AL48">
        <v>1.6802520000000001</v>
      </c>
      <c r="AM48">
        <v>0</v>
      </c>
      <c r="AN48">
        <v>0.68232899999999996</v>
      </c>
      <c r="AO48">
        <v>0</v>
      </c>
      <c r="AP48">
        <v>0.61744200000000005</v>
      </c>
      <c r="AQ48">
        <v>0</v>
      </c>
      <c r="AR48">
        <v>2.554214</v>
      </c>
      <c r="AS48">
        <v>16.079982999999999</v>
      </c>
      <c r="AT48">
        <v>9.6408679999999993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2443.2268020000001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658.24727800000005</v>
      </c>
      <c r="L49">
        <v>629.22699599999999</v>
      </c>
      <c r="M49">
        <v>88.688000000000002</v>
      </c>
      <c r="N49">
        <v>56.933840000000004</v>
      </c>
      <c r="O49">
        <v>119.213662</v>
      </c>
      <c r="P49">
        <v>107.004</v>
      </c>
      <c r="Q49">
        <v>10.517239999999999</v>
      </c>
      <c r="R49">
        <v>40.866076999999997</v>
      </c>
      <c r="S49">
        <v>25.440055999999998</v>
      </c>
      <c r="T49">
        <v>0</v>
      </c>
      <c r="U49">
        <v>403.69427999999999</v>
      </c>
      <c r="V49">
        <v>17.487055999999999</v>
      </c>
      <c r="W49">
        <v>30.720269999999999</v>
      </c>
      <c r="X49">
        <v>141.959508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8.5545360000000006</v>
      </c>
      <c r="AG49">
        <v>20.693995000000001</v>
      </c>
      <c r="AH49">
        <v>0</v>
      </c>
      <c r="AI49">
        <v>0</v>
      </c>
      <c r="AJ49">
        <v>0</v>
      </c>
      <c r="AK49">
        <v>52.724919999999997</v>
      </c>
      <c r="AL49">
        <v>1.6802520000000001</v>
      </c>
      <c r="AM49">
        <v>0</v>
      </c>
      <c r="AN49">
        <v>0.68232899999999996</v>
      </c>
      <c r="AO49">
        <v>0</v>
      </c>
      <c r="AP49">
        <v>0.61744200000000005</v>
      </c>
      <c r="AQ49">
        <v>0</v>
      </c>
      <c r="AR49">
        <v>2.554214</v>
      </c>
      <c r="AS49">
        <v>16.079982999999999</v>
      </c>
      <c r="AT49">
        <v>9.6408679999999993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2443.2268020000001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658.24727800000005</v>
      </c>
      <c r="L50">
        <v>629.22699599999999</v>
      </c>
      <c r="M50">
        <v>88.688000000000002</v>
      </c>
      <c r="N50">
        <v>56.933840000000004</v>
      </c>
      <c r="O50">
        <v>119.213662</v>
      </c>
      <c r="P50">
        <v>107.004</v>
      </c>
      <c r="Q50">
        <v>10.517239999999999</v>
      </c>
      <c r="R50">
        <v>40.866076999999997</v>
      </c>
      <c r="S50">
        <v>25.440055999999998</v>
      </c>
      <c r="T50">
        <v>0</v>
      </c>
      <c r="U50">
        <v>403.69427999999999</v>
      </c>
      <c r="V50">
        <v>17.487055999999999</v>
      </c>
      <c r="W50">
        <v>30.720269999999999</v>
      </c>
      <c r="X50">
        <v>141.959508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8.5545360000000006</v>
      </c>
      <c r="AG50">
        <v>20.693995000000001</v>
      </c>
      <c r="AH50">
        <v>0</v>
      </c>
      <c r="AI50">
        <v>0</v>
      </c>
      <c r="AJ50">
        <v>0</v>
      </c>
      <c r="AK50">
        <v>52.724919999999997</v>
      </c>
      <c r="AL50">
        <v>1.6802520000000001</v>
      </c>
      <c r="AM50">
        <v>0</v>
      </c>
      <c r="AN50">
        <v>0.68232899999999996</v>
      </c>
      <c r="AO50">
        <v>0</v>
      </c>
      <c r="AP50">
        <v>0.86441900000000005</v>
      </c>
      <c r="AQ50">
        <v>0</v>
      </c>
      <c r="AR50">
        <v>2.554214</v>
      </c>
      <c r="AS50">
        <v>16.079982999999999</v>
      </c>
      <c r="AT50">
        <v>9.6408679999999993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2443.4737789999999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658.24727800000005</v>
      </c>
      <c r="L51">
        <v>629.22699599999999</v>
      </c>
      <c r="M51">
        <v>88.688000000000002</v>
      </c>
      <c r="N51">
        <v>56.933840000000004</v>
      </c>
      <c r="O51">
        <v>119.213662</v>
      </c>
      <c r="P51">
        <v>107.004</v>
      </c>
      <c r="Q51">
        <v>10.517239999999999</v>
      </c>
      <c r="R51">
        <v>40.866076999999997</v>
      </c>
      <c r="S51">
        <v>25.440055999999998</v>
      </c>
      <c r="T51">
        <v>0</v>
      </c>
      <c r="U51">
        <v>403.69427999999999</v>
      </c>
      <c r="V51">
        <v>17.487055999999999</v>
      </c>
      <c r="W51">
        <v>30.720269999999999</v>
      </c>
      <c r="X51">
        <v>141.959508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8.5545360000000006</v>
      </c>
      <c r="AG51">
        <v>20.693995000000001</v>
      </c>
      <c r="AH51">
        <v>0</v>
      </c>
      <c r="AI51">
        <v>0</v>
      </c>
      <c r="AJ51">
        <v>0</v>
      </c>
      <c r="AK51">
        <v>52.724919999999997</v>
      </c>
      <c r="AL51">
        <v>1.6802520000000001</v>
      </c>
      <c r="AM51">
        <v>0</v>
      </c>
      <c r="AN51">
        <v>0.68232899999999996</v>
      </c>
      <c r="AO51">
        <v>0</v>
      </c>
      <c r="AP51">
        <v>0.86441900000000005</v>
      </c>
      <c r="AQ51">
        <v>0</v>
      </c>
      <c r="AR51">
        <v>2.554214</v>
      </c>
      <c r="AS51">
        <v>16.079982999999999</v>
      </c>
      <c r="AT51">
        <v>9.6408679999999993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2443.4737789999999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658.24727800000005</v>
      </c>
      <c r="L52">
        <v>629.22699599999999</v>
      </c>
      <c r="M52">
        <v>88.688000000000002</v>
      </c>
      <c r="N52">
        <v>56.933840000000004</v>
      </c>
      <c r="O52">
        <v>119.213662</v>
      </c>
      <c r="P52">
        <v>107.004</v>
      </c>
      <c r="Q52">
        <v>10.517239999999999</v>
      </c>
      <c r="R52">
        <v>40.866076999999997</v>
      </c>
      <c r="S52">
        <v>25.440055999999998</v>
      </c>
      <c r="T52">
        <v>0</v>
      </c>
      <c r="U52">
        <v>403.69427999999999</v>
      </c>
      <c r="V52">
        <v>17.487055999999999</v>
      </c>
      <c r="W52">
        <v>30.720269999999999</v>
      </c>
      <c r="X52">
        <v>141.959508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8.5545360000000006</v>
      </c>
      <c r="AG52">
        <v>20.693995000000001</v>
      </c>
      <c r="AH52">
        <v>0</v>
      </c>
      <c r="AI52">
        <v>0</v>
      </c>
      <c r="AJ52">
        <v>0</v>
      </c>
      <c r="AK52">
        <v>52.724919999999997</v>
      </c>
      <c r="AL52">
        <v>1.6802520000000001</v>
      </c>
      <c r="AM52">
        <v>0</v>
      </c>
      <c r="AN52">
        <v>0.68232899999999996</v>
      </c>
      <c r="AO52">
        <v>0</v>
      </c>
      <c r="AP52">
        <v>0.86441900000000005</v>
      </c>
      <c r="AQ52">
        <v>0</v>
      </c>
      <c r="AR52">
        <v>2.554214</v>
      </c>
      <c r="AS52">
        <v>4.5387050000000002</v>
      </c>
      <c r="AT52">
        <v>9.6408679999999993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2431.9325009999998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629.91500299999996</v>
      </c>
      <c r="L53">
        <v>629.22699599999999</v>
      </c>
      <c r="M53">
        <v>88.688000000000002</v>
      </c>
      <c r="N53">
        <v>56.933840000000004</v>
      </c>
      <c r="O53">
        <v>119.213662</v>
      </c>
      <c r="P53">
        <v>107.004</v>
      </c>
      <c r="Q53">
        <v>10.517239999999999</v>
      </c>
      <c r="R53">
        <v>40.866076999999997</v>
      </c>
      <c r="S53">
        <v>25.440055999999998</v>
      </c>
      <c r="T53">
        <v>0</v>
      </c>
      <c r="U53">
        <v>403.69427999999999</v>
      </c>
      <c r="V53">
        <v>17.487055999999999</v>
      </c>
      <c r="W53">
        <v>30.720269999999999</v>
      </c>
      <c r="X53">
        <v>141.959508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8.5545360000000006</v>
      </c>
      <c r="AG53">
        <v>20.693995000000001</v>
      </c>
      <c r="AH53">
        <v>0</v>
      </c>
      <c r="AI53">
        <v>0</v>
      </c>
      <c r="AJ53">
        <v>0</v>
      </c>
      <c r="AK53">
        <v>52.724919999999997</v>
      </c>
      <c r="AL53">
        <v>1.6802520000000001</v>
      </c>
      <c r="AM53">
        <v>0</v>
      </c>
      <c r="AN53">
        <v>0.68232899999999996</v>
      </c>
      <c r="AO53">
        <v>0</v>
      </c>
      <c r="AP53">
        <v>0.86441900000000005</v>
      </c>
      <c r="AQ53">
        <v>0</v>
      </c>
      <c r="AR53">
        <v>2.554214</v>
      </c>
      <c r="AS53">
        <v>4.5387050000000002</v>
      </c>
      <c r="AT53">
        <v>9.6408679999999993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2403.6002259999996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558.50198</v>
      </c>
      <c r="L54">
        <v>629.22699599999999</v>
      </c>
      <c r="M54">
        <v>88.688000000000002</v>
      </c>
      <c r="N54">
        <v>56.933840000000004</v>
      </c>
      <c r="O54">
        <v>119.213662</v>
      </c>
      <c r="P54">
        <v>107.004</v>
      </c>
      <c r="Q54">
        <v>10.517239999999999</v>
      </c>
      <c r="R54">
        <v>40.866076999999997</v>
      </c>
      <c r="S54">
        <v>25.440055999999998</v>
      </c>
      <c r="T54">
        <v>0</v>
      </c>
      <c r="U54">
        <v>403.69427999999999</v>
      </c>
      <c r="V54">
        <v>17.487055999999999</v>
      </c>
      <c r="W54">
        <v>30.720269999999999</v>
      </c>
      <c r="X54">
        <v>141.959508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8.5545360000000006</v>
      </c>
      <c r="AG54">
        <v>20.693995000000001</v>
      </c>
      <c r="AH54">
        <v>0</v>
      </c>
      <c r="AI54">
        <v>0</v>
      </c>
      <c r="AJ54">
        <v>0</v>
      </c>
      <c r="AK54">
        <v>52.724919999999997</v>
      </c>
      <c r="AL54">
        <v>1.6802520000000001</v>
      </c>
      <c r="AM54">
        <v>0</v>
      </c>
      <c r="AN54">
        <v>0.68232899999999996</v>
      </c>
      <c r="AO54">
        <v>0</v>
      </c>
      <c r="AP54">
        <v>0.61744200000000005</v>
      </c>
      <c r="AQ54">
        <v>0</v>
      </c>
      <c r="AR54">
        <v>2.554214</v>
      </c>
      <c r="AS54">
        <v>4.5387050000000002</v>
      </c>
      <c r="AT54">
        <v>9.6408679999999993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2331.9402259999997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445.36799999999999</v>
      </c>
      <c r="L55">
        <v>536.73673599999995</v>
      </c>
      <c r="M55">
        <v>88.688000000000002</v>
      </c>
      <c r="N55">
        <v>56.933840000000004</v>
      </c>
      <c r="O55">
        <v>119.213662</v>
      </c>
      <c r="P55">
        <v>107.004</v>
      </c>
      <c r="Q55">
        <v>9.3586799999999997</v>
      </c>
      <c r="R55">
        <v>28.961645000000001</v>
      </c>
      <c r="S55">
        <v>17.921241999999999</v>
      </c>
      <c r="T55">
        <v>0</v>
      </c>
      <c r="U55">
        <v>403.69427999999999</v>
      </c>
      <c r="V55">
        <v>17.487055999999999</v>
      </c>
      <c r="W55">
        <v>30.720269999999999</v>
      </c>
      <c r="X55">
        <v>141.959508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8.5545360000000006</v>
      </c>
      <c r="AG55">
        <v>20.693995000000001</v>
      </c>
      <c r="AH55">
        <v>0</v>
      </c>
      <c r="AI55">
        <v>0</v>
      </c>
      <c r="AJ55">
        <v>0</v>
      </c>
      <c r="AK55">
        <v>52.724919999999997</v>
      </c>
      <c r="AL55">
        <v>1.6802520000000001</v>
      </c>
      <c r="AM55">
        <v>0</v>
      </c>
      <c r="AN55">
        <v>0.68232899999999996</v>
      </c>
      <c r="AO55">
        <v>0</v>
      </c>
      <c r="AP55">
        <v>0.61744200000000005</v>
      </c>
      <c r="AQ55">
        <v>0</v>
      </c>
      <c r="AR55">
        <v>2.554214</v>
      </c>
      <c r="AS55">
        <v>4.5387050000000002</v>
      </c>
      <c r="AT55">
        <v>9.6408679999999993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2105.7341800000004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397.16800000000001</v>
      </c>
      <c r="L56">
        <v>437.65600000000001</v>
      </c>
      <c r="M56">
        <v>88.688000000000002</v>
      </c>
      <c r="N56">
        <v>56.933840000000004</v>
      </c>
      <c r="O56">
        <v>119.213662</v>
      </c>
      <c r="P56">
        <v>107.004</v>
      </c>
      <c r="Q56">
        <v>8.4751989999999999</v>
      </c>
      <c r="R56">
        <v>28.961645000000001</v>
      </c>
      <c r="S56">
        <v>17.921241999999999</v>
      </c>
      <c r="T56">
        <v>0</v>
      </c>
      <c r="U56">
        <v>403.69427999999999</v>
      </c>
      <c r="V56">
        <v>17.487055999999999</v>
      </c>
      <c r="W56">
        <v>30.720269999999999</v>
      </c>
      <c r="X56">
        <v>141.959508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8.5545360000000006</v>
      </c>
      <c r="AG56">
        <v>20.693995000000001</v>
      </c>
      <c r="AH56">
        <v>0</v>
      </c>
      <c r="AI56">
        <v>0</v>
      </c>
      <c r="AJ56">
        <v>0</v>
      </c>
      <c r="AK56">
        <v>52.724919999999997</v>
      </c>
      <c r="AL56">
        <v>1.6802520000000001</v>
      </c>
      <c r="AM56">
        <v>0</v>
      </c>
      <c r="AN56">
        <v>0.68232899999999996</v>
      </c>
      <c r="AO56">
        <v>0</v>
      </c>
      <c r="AP56">
        <v>0.61744200000000005</v>
      </c>
      <c r="AQ56">
        <v>0</v>
      </c>
      <c r="AR56">
        <v>2.554214</v>
      </c>
      <c r="AS56">
        <v>4.5387050000000002</v>
      </c>
      <c r="AT56">
        <v>9.6408679999999993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1957.5699629999997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348.96800000000002</v>
      </c>
      <c r="L57">
        <v>370.17599999999999</v>
      </c>
      <c r="M57">
        <v>88.688000000000002</v>
      </c>
      <c r="N57">
        <v>56.933840000000004</v>
      </c>
      <c r="O57">
        <v>119.213662</v>
      </c>
      <c r="P57">
        <v>107.004</v>
      </c>
      <c r="Q57">
        <v>8.4751989999999999</v>
      </c>
      <c r="R57">
        <v>28.961645000000001</v>
      </c>
      <c r="S57">
        <v>17.921241999999999</v>
      </c>
      <c r="T57">
        <v>0</v>
      </c>
      <c r="U57">
        <v>403.69427999999999</v>
      </c>
      <c r="V57">
        <v>17.487055999999999</v>
      </c>
      <c r="W57">
        <v>30.720269999999999</v>
      </c>
      <c r="X57">
        <v>141.959508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8.5545360000000006</v>
      </c>
      <c r="AG57">
        <v>20.693995000000001</v>
      </c>
      <c r="AH57">
        <v>0</v>
      </c>
      <c r="AI57">
        <v>0</v>
      </c>
      <c r="AJ57">
        <v>0</v>
      </c>
      <c r="AK57">
        <v>52.724919999999997</v>
      </c>
      <c r="AL57">
        <v>1.6802520000000001</v>
      </c>
      <c r="AM57">
        <v>0</v>
      </c>
      <c r="AN57">
        <v>0.68232899999999996</v>
      </c>
      <c r="AO57">
        <v>0</v>
      </c>
      <c r="AP57">
        <v>6.7918620000000001</v>
      </c>
      <c r="AQ57">
        <v>0</v>
      </c>
      <c r="AR57">
        <v>2.554214</v>
      </c>
      <c r="AS57">
        <v>4.5387050000000002</v>
      </c>
      <c r="AT57">
        <v>9.6408679999999993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1848.0643829999999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348.96800000000002</v>
      </c>
      <c r="L58">
        <v>399.096</v>
      </c>
      <c r="M58">
        <v>88.688000000000002</v>
      </c>
      <c r="N58">
        <v>56.933840000000004</v>
      </c>
      <c r="O58">
        <v>119.213662</v>
      </c>
      <c r="P58">
        <v>107.004</v>
      </c>
      <c r="Q58">
        <v>8.4751989999999999</v>
      </c>
      <c r="R58">
        <v>28.961645000000001</v>
      </c>
      <c r="S58">
        <v>17.921241999999999</v>
      </c>
      <c r="T58">
        <v>0</v>
      </c>
      <c r="U58">
        <v>403.69427999999999</v>
      </c>
      <c r="V58">
        <v>17.487055999999999</v>
      </c>
      <c r="W58">
        <v>30.720269999999999</v>
      </c>
      <c r="X58">
        <v>141.959508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8.5545360000000006</v>
      </c>
      <c r="AG58">
        <v>20.693995000000001</v>
      </c>
      <c r="AH58">
        <v>0</v>
      </c>
      <c r="AI58">
        <v>0</v>
      </c>
      <c r="AJ58">
        <v>0</v>
      </c>
      <c r="AK58">
        <v>52.724919999999997</v>
      </c>
      <c r="AL58">
        <v>1.6802520000000001</v>
      </c>
      <c r="AM58">
        <v>0</v>
      </c>
      <c r="AN58">
        <v>0.68232899999999996</v>
      </c>
      <c r="AO58">
        <v>0</v>
      </c>
      <c r="AP58">
        <v>6.7918620000000001</v>
      </c>
      <c r="AQ58">
        <v>0</v>
      </c>
      <c r="AR58">
        <v>2.554214</v>
      </c>
      <c r="AS58">
        <v>4.5387050000000002</v>
      </c>
      <c r="AT58">
        <v>9.6408679999999993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1876.984383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397.16800000000001</v>
      </c>
      <c r="L59">
        <v>418.37599999999998</v>
      </c>
      <c r="M59">
        <v>88.688000000000002</v>
      </c>
      <c r="N59">
        <v>56.933840000000004</v>
      </c>
      <c r="O59">
        <v>119.213662</v>
      </c>
      <c r="P59">
        <v>107.004</v>
      </c>
      <c r="Q59">
        <v>8.4751989999999999</v>
      </c>
      <c r="R59">
        <v>28.961645000000001</v>
      </c>
      <c r="S59">
        <v>17.921241999999999</v>
      </c>
      <c r="T59">
        <v>0</v>
      </c>
      <c r="U59">
        <v>403.69427999999999</v>
      </c>
      <c r="V59">
        <v>17.487055999999999</v>
      </c>
      <c r="W59">
        <v>30.720269999999999</v>
      </c>
      <c r="X59">
        <v>141.959508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8.5545360000000006</v>
      </c>
      <c r="AG59">
        <v>20.693995000000001</v>
      </c>
      <c r="AH59">
        <v>0</v>
      </c>
      <c r="AI59">
        <v>0</v>
      </c>
      <c r="AJ59">
        <v>0</v>
      </c>
      <c r="AK59">
        <v>52.724919999999997</v>
      </c>
      <c r="AL59">
        <v>1.6802520000000001</v>
      </c>
      <c r="AM59">
        <v>0</v>
      </c>
      <c r="AN59">
        <v>0.68232899999999996</v>
      </c>
      <c r="AO59">
        <v>0</v>
      </c>
      <c r="AP59">
        <v>6.7918620000000001</v>
      </c>
      <c r="AQ59">
        <v>0</v>
      </c>
      <c r="AR59">
        <v>2.554214</v>
      </c>
      <c r="AS59">
        <v>4.5387050000000002</v>
      </c>
      <c r="AT59">
        <v>9.6408679999999993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1944.464383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435.72800000000001</v>
      </c>
      <c r="L60">
        <v>447.29599999999999</v>
      </c>
      <c r="M60">
        <v>88.688000000000002</v>
      </c>
      <c r="N60">
        <v>56.933840000000004</v>
      </c>
      <c r="O60">
        <v>119.213662</v>
      </c>
      <c r="P60">
        <v>107.004</v>
      </c>
      <c r="Q60">
        <v>8.4751989999999999</v>
      </c>
      <c r="R60">
        <v>28.961645000000001</v>
      </c>
      <c r="S60">
        <v>17.921241999999999</v>
      </c>
      <c r="T60">
        <v>0</v>
      </c>
      <c r="U60">
        <v>403.69427999999999</v>
      </c>
      <c r="V60">
        <v>17.487055999999999</v>
      </c>
      <c r="W60">
        <v>30.720269999999999</v>
      </c>
      <c r="X60">
        <v>141.959508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8.5545360000000006</v>
      </c>
      <c r="AG60">
        <v>20.693995000000001</v>
      </c>
      <c r="AH60">
        <v>0</v>
      </c>
      <c r="AI60">
        <v>0</v>
      </c>
      <c r="AJ60">
        <v>0</v>
      </c>
      <c r="AK60">
        <v>52.724919999999997</v>
      </c>
      <c r="AL60">
        <v>1.6802520000000001</v>
      </c>
      <c r="AM60">
        <v>0</v>
      </c>
      <c r="AN60">
        <v>0.68232899999999996</v>
      </c>
      <c r="AO60">
        <v>0</v>
      </c>
      <c r="AP60">
        <v>6.7918620000000001</v>
      </c>
      <c r="AQ60">
        <v>0</v>
      </c>
      <c r="AR60">
        <v>2.554214</v>
      </c>
      <c r="AS60">
        <v>4.5387050000000002</v>
      </c>
      <c r="AT60">
        <v>9.6408679999999993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2011.9443829999996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445.36799999999999</v>
      </c>
      <c r="L61">
        <v>476.437816</v>
      </c>
      <c r="M61">
        <v>88.688000000000002</v>
      </c>
      <c r="N61">
        <v>56.933840000000004</v>
      </c>
      <c r="O61">
        <v>119.213662</v>
      </c>
      <c r="P61">
        <v>107.004</v>
      </c>
      <c r="Q61">
        <v>10.159856</v>
      </c>
      <c r="R61">
        <v>34.521129000000002</v>
      </c>
      <c r="S61">
        <v>21.490939999999998</v>
      </c>
      <c r="T61">
        <v>0</v>
      </c>
      <c r="U61">
        <v>403.69427999999999</v>
      </c>
      <c r="V61">
        <v>17.487055999999999</v>
      </c>
      <c r="W61">
        <v>30.720269999999999</v>
      </c>
      <c r="X61">
        <v>141.959508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8.5545360000000006</v>
      </c>
      <c r="AG61">
        <v>20.693995000000001</v>
      </c>
      <c r="AH61">
        <v>0</v>
      </c>
      <c r="AI61">
        <v>0</v>
      </c>
      <c r="AJ61">
        <v>0</v>
      </c>
      <c r="AK61">
        <v>52.724919999999997</v>
      </c>
      <c r="AL61">
        <v>1.6802520000000001</v>
      </c>
      <c r="AM61">
        <v>0</v>
      </c>
      <c r="AN61">
        <v>0.68232899999999996</v>
      </c>
      <c r="AO61">
        <v>0</v>
      </c>
      <c r="AP61">
        <v>0.61744200000000005</v>
      </c>
      <c r="AQ61">
        <v>0</v>
      </c>
      <c r="AR61">
        <v>2.554214</v>
      </c>
      <c r="AS61">
        <v>4.5387050000000002</v>
      </c>
      <c r="AT61">
        <v>9.6408679999999993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2055.3656179999998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475.78062699999998</v>
      </c>
      <c r="L62">
        <v>476.437816</v>
      </c>
      <c r="M62">
        <v>88.688000000000002</v>
      </c>
      <c r="N62">
        <v>56.933840000000004</v>
      </c>
      <c r="O62">
        <v>119.213662</v>
      </c>
      <c r="P62">
        <v>107.004</v>
      </c>
      <c r="Q62">
        <v>10.182539</v>
      </c>
      <c r="R62">
        <v>34.521129000000002</v>
      </c>
      <c r="S62">
        <v>21.491029999999999</v>
      </c>
      <c r="T62">
        <v>0</v>
      </c>
      <c r="U62">
        <v>403.69427999999999</v>
      </c>
      <c r="V62">
        <v>17.487055999999999</v>
      </c>
      <c r="W62">
        <v>30.720269999999999</v>
      </c>
      <c r="X62">
        <v>141.959508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8.5545360000000006</v>
      </c>
      <c r="AG62">
        <v>20.693995000000001</v>
      </c>
      <c r="AH62">
        <v>0</v>
      </c>
      <c r="AI62">
        <v>0</v>
      </c>
      <c r="AJ62">
        <v>0</v>
      </c>
      <c r="AK62">
        <v>52.724919999999997</v>
      </c>
      <c r="AL62">
        <v>1.6802520000000001</v>
      </c>
      <c r="AM62">
        <v>0</v>
      </c>
      <c r="AN62">
        <v>0.68232899999999996</v>
      </c>
      <c r="AO62">
        <v>0</v>
      </c>
      <c r="AP62">
        <v>0.61744200000000005</v>
      </c>
      <c r="AQ62">
        <v>0</v>
      </c>
      <c r="AR62">
        <v>2.554214</v>
      </c>
      <c r="AS62">
        <v>4.5387050000000002</v>
      </c>
      <c r="AT62">
        <v>9.6408679999999993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2085.8010180000001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534.05600000000004</v>
      </c>
      <c r="L63">
        <v>578.84733900000003</v>
      </c>
      <c r="M63">
        <v>88.688000000000002</v>
      </c>
      <c r="N63">
        <v>56.933840000000004</v>
      </c>
      <c r="O63">
        <v>119.213662</v>
      </c>
      <c r="P63">
        <v>107.004</v>
      </c>
      <c r="Q63">
        <v>10.182539</v>
      </c>
      <c r="R63">
        <v>34.521129000000002</v>
      </c>
      <c r="S63">
        <v>21.491029999999999</v>
      </c>
      <c r="T63">
        <v>0</v>
      </c>
      <c r="U63">
        <v>403.69427999999999</v>
      </c>
      <c r="V63">
        <v>17.487055999999999</v>
      </c>
      <c r="W63">
        <v>30.720269999999999</v>
      </c>
      <c r="X63">
        <v>141.959508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8.5545360000000006</v>
      </c>
      <c r="AG63">
        <v>20.693995000000001</v>
      </c>
      <c r="AH63">
        <v>0</v>
      </c>
      <c r="AI63">
        <v>0</v>
      </c>
      <c r="AJ63">
        <v>0</v>
      </c>
      <c r="AK63">
        <v>52.724919999999997</v>
      </c>
      <c r="AL63">
        <v>1.6802520000000001</v>
      </c>
      <c r="AM63">
        <v>0</v>
      </c>
      <c r="AN63">
        <v>0.68232899999999996</v>
      </c>
      <c r="AO63">
        <v>0</v>
      </c>
      <c r="AP63">
        <v>0.493954</v>
      </c>
      <c r="AQ63">
        <v>0</v>
      </c>
      <c r="AR63">
        <v>2.554214</v>
      </c>
      <c r="AS63">
        <v>4.5387050000000002</v>
      </c>
      <c r="AT63">
        <v>9.6408679999999993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2246.3624259999997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572.61599999999999</v>
      </c>
      <c r="L64">
        <v>629.22699599999999</v>
      </c>
      <c r="M64">
        <v>88.688000000000002</v>
      </c>
      <c r="N64">
        <v>56.933840000000004</v>
      </c>
      <c r="O64">
        <v>119.213662</v>
      </c>
      <c r="P64">
        <v>107.004</v>
      </c>
      <c r="Q64">
        <v>10.182539</v>
      </c>
      <c r="R64">
        <v>34.521129000000002</v>
      </c>
      <c r="S64">
        <v>21.491029999999999</v>
      </c>
      <c r="T64">
        <v>0</v>
      </c>
      <c r="U64">
        <v>403.69427999999999</v>
      </c>
      <c r="V64">
        <v>17.487055999999999</v>
      </c>
      <c r="W64">
        <v>30.720269999999999</v>
      </c>
      <c r="X64">
        <v>141.959508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8.5545360000000006</v>
      </c>
      <c r="AG64">
        <v>20.693995000000001</v>
      </c>
      <c r="AH64">
        <v>0</v>
      </c>
      <c r="AI64">
        <v>0</v>
      </c>
      <c r="AJ64">
        <v>0</v>
      </c>
      <c r="AK64">
        <v>52.724919999999997</v>
      </c>
      <c r="AL64">
        <v>1.6802520000000001</v>
      </c>
      <c r="AM64">
        <v>0</v>
      </c>
      <c r="AN64">
        <v>0.68232899999999996</v>
      </c>
      <c r="AO64">
        <v>0</v>
      </c>
      <c r="AP64">
        <v>0.493954</v>
      </c>
      <c r="AQ64">
        <v>0</v>
      </c>
      <c r="AR64">
        <v>2.554214</v>
      </c>
      <c r="AS64">
        <v>4.5387050000000002</v>
      </c>
      <c r="AT64">
        <v>9.6408679999999993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2335.3020829999996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610.80485999999996</v>
      </c>
      <c r="L65">
        <v>629.22699599999999</v>
      </c>
      <c r="M65">
        <v>88.688000000000002</v>
      </c>
      <c r="N65">
        <v>56.933840000000004</v>
      </c>
      <c r="O65">
        <v>119.213662</v>
      </c>
      <c r="P65">
        <v>107.004</v>
      </c>
      <c r="Q65">
        <v>10.182539</v>
      </c>
      <c r="R65">
        <v>34.521129000000002</v>
      </c>
      <c r="S65">
        <v>21.491029999999999</v>
      </c>
      <c r="T65">
        <v>0</v>
      </c>
      <c r="U65">
        <v>403.69427999999999</v>
      </c>
      <c r="V65">
        <v>17.487055999999999</v>
      </c>
      <c r="W65">
        <v>30.720269999999999</v>
      </c>
      <c r="X65">
        <v>141.959508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8.5545360000000006</v>
      </c>
      <c r="AG65">
        <v>20.693995000000001</v>
      </c>
      <c r="AH65">
        <v>0</v>
      </c>
      <c r="AI65">
        <v>0</v>
      </c>
      <c r="AJ65">
        <v>0</v>
      </c>
      <c r="AK65">
        <v>52.724919999999997</v>
      </c>
      <c r="AL65">
        <v>1.6802520000000001</v>
      </c>
      <c r="AM65">
        <v>0</v>
      </c>
      <c r="AN65">
        <v>0.68232899999999996</v>
      </c>
      <c r="AO65">
        <v>0</v>
      </c>
      <c r="AP65">
        <v>0.493954</v>
      </c>
      <c r="AQ65">
        <v>15.000804</v>
      </c>
      <c r="AR65">
        <v>2.554214</v>
      </c>
      <c r="AS65">
        <v>4.5387050000000002</v>
      </c>
      <c r="AT65">
        <v>9.6408679999999993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2388.4917469999996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620.44485999999995</v>
      </c>
      <c r="L66">
        <v>629.22699599999999</v>
      </c>
      <c r="M66">
        <v>88.688000000000002</v>
      </c>
      <c r="N66">
        <v>56.933840000000004</v>
      </c>
      <c r="O66">
        <v>119.213662</v>
      </c>
      <c r="P66">
        <v>107.004</v>
      </c>
      <c r="Q66">
        <v>10.182539</v>
      </c>
      <c r="R66">
        <v>34.521129000000002</v>
      </c>
      <c r="S66">
        <v>21.491029999999999</v>
      </c>
      <c r="T66">
        <v>0</v>
      </c>
      <c r="U66">
        <v>403.69427999999999</v>
      </c>
      <c r="V66">
        <v>17.487055999999999</v>
      </c>
      <c r="W66">
        <v>30.720269999999999</v>
      </c>
      <c r="X66">
        <v>141.959508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8.5545360000000006</v>
      </c>
      <c r="AG66">
        <v>20.693995000000001</v>
      </c>
      <c r="AH66">
        <v>0</v>
      </c>
      <c r="AI66">
        <v>0</v>
      </c>
      <c r="AJ66">
        <v>0</v>
      </c>
      <c r="AK66">
        <v>52.724919999999997</v>
      </c>
      <c r="AL66">
        <v>1.6802520000000001</v>
      </c>
      <c r="AM66">
        <v>0</v>
      </c>
      <c r="AN66">
        <v>0.68232899999999996</v>
      </c>
      <c r="AO66">
        <v>0</v>
      </c>
      <c r="AP66">
        <v>0.493954</v>
      </c>
      <c r="AQ66">
        <v>30.001608000000001</v>
      </c>
      <c r="AR66">
        <v>2.554214</v>
      </c>
      <c r="AS66">
        <v>4.5387050000000002</v>
      </c>
      <c r="AT66">
        <v>9.6408679999999993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2413.1325509999997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658.53647799999999</v>
      </c>
      <c r="L67">
        <v>629.22699599999999</v>
      </c>
      <c r="M67">
        <v>88.688000000000002</v>
      </c>
      <c r="N67">
        <v>56.933840000000004</v>
      </c>
      <c r="O67">
        <v>119.213662</v>
      </c>
      <c r="P67">
        <v>107.004</v>
      </c>
      <c r="Q67">
        <v>10.517239999999999</v>
      </c>
      <c r="R67">
        <v>34.521129000000002</v>
      </c>
      <c r="S67">
        <v>25.440055999999998</v>
      </c>
      <c r="T67">
        <v>0</v>
      </c>
      <c r="U67">
        <v>403.69427999999999</v>
      </c>
      <c r="V67">
        <v>17.487055999999999</v>
      </c>
      <c r="W67">
        <v>30.720269999999999</v>
      </c>
      <c r="X67">
        <v>141.959508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8.5545360000000006</v>
      </c>
      <c r="AG67">
        <v>20.693995000000001</v>
      </c>
      <c r="AH67">
        <v>0</v>
      </c>
      <c r="AI67">
        <v>0</v>
      </c>
      <c r="AJ67">
        <v>0</v>
      </c>
      <c r="AK67">
        <v>52.724919999999997</v>
      </c>
      <c r="AL67">
        <v>1.6802520000000001</v>
      </c>
      <c r="AM67">
        <v>0</v>
      </c>
      <c r="AN67">
        <v>0.68232899999999996</v>
      </c>
      <c r="AO67">
        <v>0</v>
      </c>
      <c r="AP67">
        <v>0.493954</v>
      </c>
      <c r="AQ67">
        <v>30.001608000000001</v>
      </c>
      <c r="AR67">
        <v>25.542144</v>
      </c>
      <c r="AS67">
        <v>4.5387050000000002</v>
      </c>
      <c r="AT67">
        <v>9.6408679999999993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2478.4958259999999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658.24727800000005</v>
      </c>
      <c r="L68">
        <v>629.22699599999999</v>
      </c>
      <c r="M68">
        <v>88.688000000000002</v>
      </c>
      <c r="N68">
        <v>56.933840000000004</v>
      </c>
      <c r="O68">
        <v>119.213662</v>
      </c>
      <c r="P68">
        <v>107.004</v>
      </c>
      <c r="Q68">
        <v>10.517239999999999</v>
      </c>
      <c r="R68">
        <v>34.521129000000002</v>
      </c>
      <c r="S68">
        <v>25.440055999999998</v>
      </c>
      <c r="T68">
        <v>0</v>
      </c>
      <c r="U68">
        <v>403.69427999999999</v>
      </c>
      <c r="V68">
        <v>17.487055999999999</v>
      </c>
      <c r="W68">
        <v>30.720269999999999</v>
      </c>
      <c r="X68">
        <v>141.959508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8.5545360000000006</v>
      </c>
      <c r="AG68">
        <v>20.693995000000001</v>
      </c>
      <c r="AH68">
        <v>16.432344000000001</v>
      </c>
      <c r="AI68">
        <v>0</v>
      </c>
      <c r="AJ68">
        <v>0</v>
      </c>
      <c r="AK68">
        <v>52.724919999999997</v>
      </c>
      <c r="AL68">
        <v>1.6802520000000001</v>
      </c>
      <c r="AM68">
        <v>0</v>
      </c>
      <c r="AN68">
        <v>0.68232899999999996</v>
      </c>
      <c r="AO68">
        <v>0</v>
      </c>
      <c r="AP68">
        <v>0</v>
      </c>
      <c r="AQ68">
        <v>30.001608000000001</v>
      </c>
      <c r="AR68">
        <v>25.542144</v>
      </c>
      <c r="AS68">
        <v>4.5387050000000002</v>
      </c>
      <c r="AT68">
        <v>9.6408679999999993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2494.1450159999999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658.24727800000005</v>
      </c>
      <c r="L69">
        <v>629.22699599999999</v>
      </c>
      <c r="M69">
        <v>88.688000000000002</v>
      </c>
      <c r="N69">
        <v>56.933840000000004</v>
      </c>
      <c r="O69">
        <v>119.213662</v>
      </c>
      <c r="P69">
        <v>107.004</v>
      </c>
      <c r="Q69">
        <v>10.517239999999999</v>
      </c>
      <c r="R69">
        <v>34.521129000000002</v>
      </c>
      <c r="S69">
        <v>25.440055999999998</v>
      </c>
      <c r="T69">
        <v>0</v>
      </c>
      <c r="U69">
        <v>403.69427999999999</v>
      </c>
      <c r="V69">
        <v>17.487055999999999</v>
      </c>
      <c r="W69">
        <v>30.720269999999999</v>
      </c>
      <c r="X69">
        <v>141.959508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8.5545360000000006</v>
      </c>
      <c r="AG69">
        <v>20.693995000000001</v>
      </c>
      <c r="AH69">
        <v>16.432344000000001</v>
      </c>
      <c r="AI69">
        <v>0</v>
      </c>
      <c r="AJ69">
        <v>0</v>
      </c>
      <c r="AK69">
        <v>52.724919999999997</v>
      </c>
      <c r="AL69">
        <v>1.6802520000000001</v>
      </c>
      <c r="AM69">
        <v>0</v>
      </c>
      <c r="AN69">
        <v>0.68232899999999996</v>
      </c>
      <c r="AO69">
        <v>0</v>
      </c>
      <c r="AP69">
        <v>0</v>
      </c>
      <c r="AQ69">
        <v>45.002412</v>
      </c>
      <c r="AR69">
        <v>4.2570240000000004</v>
      </c>
      <c r="AS69">
        <v>4.5387050000000002</v>
      </c>
      <c r="AT69">
        <v>9.6408679999999993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2487.8606999999997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658.24727800000005</v>
      </c>
      <c r="L70">
        <v>629.22699599999999</v>
      </c>
      <c r="M70">
        <v>88.688000000000002</v>
      </c>
      <c r="N70">
        <v>56.933840000000004</v>
      </c>
      <c r="O70">
        <v>119.213662</v>
      </c>
      <c r="P70">
        <v>107.004</v>
      </c>
      <c r="Q70">
        <v>10.517239999999999</v>
      </c>
      <c r="R70">
        <v>34.521129000000002</v>
      </c>
      <c r="S70">
        <v>25.440055999999998</v>
      </c>
      <c r="T70">
        <v>0</v>
      </c>
      <c r="U70">
        <v>403.69427999999999</v>
      </c>
      <c r="V70">
        <v>17.487055999999999</v>
      </c>
      <c r="W70">
        <v>30.720269999999999</v>
      </c>
      <c r="X70">
        <v>141.959508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8.5545360000000006</v>
      </c>
      <c r="AG70">
        <v>20.693995000000001</v>
      </c>
      <c r="AH70">
        <v>34.690503999999997</v>
      </c>
      <c r="AI70">
        <v>0</v>
      </c>
      <c r="AJ70">
        <v>0</v>
      </c>
      <c r="AK70">
        <v>52.724919999999997</v>
      </c>
      <c r="AL70">
        <v>1.6802520000000001</v>
      </c>
      <c r="AM70">
        <v>0</v>
      </c>
      <c r="AN70">
        <v>0.68232899999999996</v>
      </c>
      <c r="AO70">
        <v>0</v>
      </c>
      <c r="AP70">
        <v>0</v>
      </c>
      <c r="AQ70">
        <v>45.002412</v>
      </c>
      <c r="AR70">
        <v>2.554214</v>
      </c>
      <c r="AS70">
        <v>4.5387050000000002</v>
      </c>
      <c r="AT70">
        <v>9.6408679999999993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2504.4160499999998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658.24727800000005</v>
      </c>
      <c r="L71">
        <v>629.22699599999999</v>
      </c>
      <c r="M71">
        <v>88.688000000000002</v>
      </c>
      <c r="N71">
        <v>56.933840000000004</v>
      </c>
      <c r="O71">
        <v>119.213662</v>
      </c>
      <c r="P71">
        <v>107.004</v>
      </c>
      <c r="Q71">
        <v>10.517239999999999</v>
      </c>
      <c r="R71">
        <v>34.521129000000002</v>
      </c>
      <c r="S71">
        <v>25.440055999999998</v>
      </c>
      <c r="T71">
        <v>0</v>
      </c>
      <c r="U71">
        <v>403.69427999999999</v>
      </c>
      <c r="V71">
        <v>17.487055999999999</v>
      </c>
      <c r="W71">
        <v>30.720269999999999</v>
      </c>
      <c r="X71">
        <v>141.959508</v>
      </c>
      <c r="Y71">
        <v>0</v>
      </c>
      <c r="Z71">
        <v>0</v>
      </c>
      <c r="AA71">
        <v>0</v>
      </c>
      <c r="AB71">
        <v>12.695919</v>
      </c>
      <c r="AC71">
        <v>0</v>
      </c>
      <c r="AD71">
        <v>8.8071389999999994</v>
      </c>
      <c r="AE71">
        <v>15.885612999999999</v>
      </c>
      <c r="AF71">
        <v>8.5545360000000006</v>
      </c>
      <c r="AG71">
        <v>20.693995000000001</v>
      </c>
      <c r="AH71">
        <v>62.077744000000003</v>
      </c>
      <c r="AI71">
        <v>0</v>
      </c>
      <c r="AJ71">
        <v>0</v>
      </c>
      <c r="AK71">
        <v>52.724919999999997</v>
      </c>
      <c r="AL71">
        <v>1.6802520000000001</v>
      </c>
      <c r="AM71">
        <v>0</v>
      </c>
      <c r="AN71">
        <v>0.68232899999999996</v>
      </c>
      <c r="AO71">
        <v>0</v>
      </c>
      <c r="AP71">
        <v>0</v>
      </c>
      <c r="AQ71">
        <v>45.002412</v>
      </c>
      <c r="AR71">
        <v>2.554214</v>
      </c>
      <c r="AS71">
        <v>4.5387050000000002</v>
      </c>
      <c r="AT71">
        <v>9.6408679999999993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2569.1919609999995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658.24727800000005</v>
      </c>
      <c r="L72">
        <v>629.22699599999999</v>
      </c>
      <c r="M72">
        <v>88.688000000000002</v>
      </c>
      <c r="N72">
        <v>56.933840000000004</v>
      </c>
      <c r="O72">
        <v>119.213662</v>
      </c>
      <c r="P72">
        <v>107.004</v>
      </c>
      <c r="Q72">
        <v>10.517239999999999</v>
      </c>
      <c r="R72">
        <v>34.521129000000002</v>
      </c>
      <c r="S72">
        <v>25.440055999999998</v>
      </c>
      <c r="T72">
        <v>0</v>
      </c>
      <c r="U72">
        <v>403.69427999999999</v>
      </c>
      <c r="V72">
        <v>17.487055999999999</v>
      </c>
      <c r="W72">
        <v>30.720269999999999</v>
      </c>
      <c r="X72">
        <v>141.959508</v>
      </c>
      <c r="Y72">
        <v>0</v>
      </c>
      <c r="Z72">
        <v>1.0604</v>
      </c>
      <c r="AA72">
        <v>0</v>
      </c>
      <c r="AB72">
        <v>12.695919</v>
      </c>
      <c r="AC72">
        <v>1.2275579999999999</v>
      </c>
      <c r="AD72">
        <v>17.614277000000001</v>
      </c>
      <c r="AE72">
        <v>31.771227</v>
      </c>
      <c r="AF72">
        <v>17.109072000000001</v>
      </c>
      <c r="AG72">
        <v>20.693995000000001</v>
      </c>
      <c r="AH72">
        <v>73.032640000000001</v>
      </c>
      <c r="AI72">
        <v>0</v>
      </c>
      <c r="AJ72">
        <v>0</v>
      </c>
      <c r="AK72">
        <v>52.724919999999997</v>
      </c>
      <c r="AL72">
        <v>6.7210080000000003</v>
      </c>
      <c r="AM72">
        <v>0</v>
      </c>
      <c r="AN72">
        <v>0.68232899999999996</v>
      </c>
      <c r="AO72">
        <v>0</v>
      </c>
      <c r="AP72">
        <v>0</v>
      </c>
      <c r="AQ72">
        <v>45.002412</v>
      </c>
      <c r="AR72">
        <v>2.554214</v>
      </c>
      <c r="AS72">
        <v>4.5387050000000002</v>
      </c>
      <c r="AT72">
        <v>9.6408679999999993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2620.7228589999995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658.24727800000005</v>
      </c>
      <c r="L73">
        <v>629.22699599999999</v>
      </c>
      <c r="M73">
        <v>88.688000000000002</v>
      </c>
      <c r="N73">
        <v>56.933840000000004</v>
      </c>
      <c r="O73">
        <v>119.213662</v>
      </c>
      <c r="P73">
        <v>107.004</v>
      </c>
      <c r="Q73">
        <v>10.517239999999999</v>
      </c>
      <c r="R73">
        <v>38.255471999999997</v>
      </c>
      <c r="S73">
        <v>25.440055999999998</v>
      </c>
      <c r="T73">
        <v>0</v>
      </c>
      <c r="U73">
        <v>403.69427999999999</v>
      </c>
      <c r="V73">
        <v>17.487055999999999</v>
      </c>
      <c r="W73">
        <v>30.720269999999999</v>
      </c>
      <c r="X73">
        <v>141.959508</v>
      </c>
      <c r="Y73">
        <v>0</v>
      </c>
      <c r="Z73">
        <v>12.572101999999999</v>
      </c>
      <c r="AA73">
        <v>6.7778840000000002</v>
      </c>
      <c r="AB73">
        <v>25.828741000000001</v>
      </c>
      <c r="AC73">
        <v>28.016546999999999</v>
      </c>
      <c r="AD73">
        <v>17.614277000000001</v>
      </c>
      <c r="AE73">
        <v>47.656840000000003</v>
      </c>
      <c r="AF73">
        <v>25.663608</v>
      </c>
      <c r="AG73">
        <v>20.693995000000001</v>
      </c>
      <c r="AH73">
        <v>90.195310000000006</v>
      </c>
      <c r="AI73">
        <v>3.6815159999999998</v>
      </c>
      <c r="AJ73">
        <v>0</v>
      </c>
      <c r="AK73">
        <v>52.724919999999997</v>
      </c>
      <c r="AL73">
        <v>53.768064000000003</v>
      </c>
      <c r="AM73">
        <v>0</v>
      </c>
      <c r="AN73">
        <v>0.68232899999999996</v>
      </c>
      <c r="AO73">
        <v>0</v>
      </c>
      <c r="AP73">
        <v>0.61744200000000005</v>
      </c>
      <c r="AQ73">
        <v>45.002412</v>
      </c>
      <c r="AR73">
        <v>2.554214</v>
      </c>
      <c r="AS73">
        <v>4.5387050000000002</v>
      </c>
      <c r="AT73">
        <v>9.6408679999999993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2775.617432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658.24727800000005</v>
      </c>
      <c r="L74">
        <v>629.22699599999999</v>
      </c>
      <c r="M74">
        <v>88.688000000000002</v>
      </c>
      <c r="N74">
        <v>56.933840000000004</v>
      </c>
      <c r="O74">
        <v>119.213662</v>
      </c>
      <c r="P74">
        <v>107.004</v>
      </c>
      <c r="Q74">
        <v>10.517239999999999</v>
      </c>
      <c r="R74">
        <v>38.255471999999997</v>
      </c>
      <c r="S74">
        <v>25.440055999999998</v>
      </c>
      <c r="T74">
        <v>0</v>
      </c>
      <c r="U74">
        <v>403.69427999999999</v>
      </c>
      <c r="V74">
        <v>17.487055999999999</v>
      </c>
      <c r="W74">
        <v>30.720269999999999</v>
      </c>
      <c r="X74">
        <v>141.959508</v>
      </c>
      <c r="Y74">
        <v>0</v>
      </c>
      <c r="Z74">
        <v>12.572101999999999</v>
      </c>
      <c r="AA74">
        <v>13.403456</v>
      </c>
      <c r="AB74">
        <v>25.828741000000001</v>
      </c>
      <c r="AC74">
        <v>28.016546999999999</v>
      </c>
      <c r="AD74">
        <v>26.421416000000001</v>
      </c>
      <c r="AE74">
        <v>47.656840000000003</v>
      </c>
      <c r="AF74">
        <v>25.663608</v>
      </c>
      <c r="AG74">
        <v>20.693995000000001</v>
      </c>
      <c r="AH74">
        <v>112.74413800000001</v>
      </c>
      <c r="AI74">
        <v>15.761797</v>
      </c>
      <c r="AJ74">
        <v>0</v>
      </c>
      <c r="AK74">
        <v>52.724919999999997</v>
      </c>
      <c r="AL74">
        <v>53.768064000000003</v>
      </c>
      <c r="AM74">
        <v>0</v>
      </c>
      <c r="AN74">
        <v>0.68232899999999996</v>
      </c>
      <c r="AO74">
        <v>0</v>
      </c>
      <c r="AP74">
        <v>0.61744200000000005</v>
      </c>
      <c r="AQ74">
        <v>45.002412</v>
      </c>
      <c r="AR74">
        <v>2.554214</v>
      </c>
      <c r="AS74">
        <v>4.5387050000000002</v>
      </c>
      <c r="AT74">
        <v>9.6408679999999993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2825.6792519999999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658.24727800000005</v>
      </c>
      <c r="L75">
        <v>629.22699599999999</v>
      </c>
      <c r="M75">
        <v>88.688000000000002</v>
      </c>
      <c r="N75">
        <v>56.933840000000004</v>
      </c>
      <c r="O75">
        <v>119.213662</v>
      </c>
      <c r="P75">
        <v>107.004</v>
      </c>
      <c r="Q75">
        <v>10.517239999999999</v>
      </c>
      <c r="R75">
        <v>38.255471999999997</v>
      </c>
      <c r="S75">
        <v>25.440055999999998</v>
      </c>
      <c r="T75">
        <v>0</v>
      </c>
      <c r="U75">
        <v>403.69427999999999</v>
      </c>
      <c r="V75">
        <v>17.487055999999999</v>
      </c>
      <c r="W75">
        <v>30.720269999999999</v>
      </c>
      <c r="X75">
        <v>141.959508</v>
      </c>
      <c r="Y75">
        <v>0</v>
      </c>
      <c r="Z75">
        <v>12.572101999999999</v>
      </c>
      <c r="AA75">
        <v>21.32368</v>
      </c>
      <c r="AB75">
        <v>25.828741000000001</v>
      </c>
      <c r="AC75">
        <v>28.016546999999999</v>
      </c>
      <c r="AD75">
        <v>26.421416000000001</v>
      </c>
      <c r="AE75">
        <v>47.656840000000003</v>
      </c>
      <c r="AF75">
        <v>25.663608</v>
      </c>
      <c r="AG75">
        <v>20.693995000000001</v>
      </c>
      <c r="AH75">
        <v>135.29296600000001</v>
      </c>
      <c r="AI75">
        <v>15.761797</v>
      </c>
      <c r="AJ75">
        <v>0</v>
      </c>
      <c r="AK75">
        <v>52.724919999999997</v>
      </c>
      <c r="AL75">
        <v>53.768064000000003</v>
      </c>
      <c r="AM75">
        <v>0</v>
      </c>
      <c r="AN75">
        <v>0.68232899999999996</v>
      </c>
      <c r="AO75">
        <v>0</v>
      </c>
      <c r="AP75">
        <v>0.61744200000000005</v>
      </c>
      <c r="AQ75">
        <v>45.002412</v>
      </c>
      <c r="AR75">
        <v>2.554214</v>
      </c>
      <c r="AS75">
        <v>4.5387050000000002</v>
      </c>
      <c r="AT75">
        <v>9.6408679999999993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2856.1483039999998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658.24727800000005</v>
      </c>
      <c r="L76">
        <v>629.22699599999999</v>
      </c>
      <c r="M76">
        <v>88.688000000000002</v>
      </c>
      <c r="N76">
        <v>56.933840000000004</v>
      </c>
      <c r="O76">
        <v>119.213662</v>
      </c>
      <c r="P76">
        <v>107.004</v>
      </c>
      <c r="Q76">
        <v>10.517239999999999</v>
      </c>
      <c r="R76">
        <v>38.255471999999997</v>
      </c>
      <c r="S76">
        <v>25.440055999999998</v>
      </c>
      <c r="T76">
        <v>0</v>
      </c>
      <c r="U76">
        <v>403.69427999999999</v>
      </c>
      <c r="V76">
        <v>17.487055999999999</v>
      </c>
      <c r="W76">
        <v>30.720269999999999</v>
      </c>
      <c r="X76">
        <v>141.959508</v>
      </c>
      <c r="Y76">
        <v>0</v>
      </c>
      <c r="Z76">
        <v>12.572101999999999</v>
      </c>
      <c r="AA76">
        <v>25.13148</v>
      </c>
      <c r="AB76">
        <v>25.828741000000001</v>
      </c>
      <c r="AC76">
        <v>28.016546999999999</v>
      </c>
      <c r="AD76">
        <v>26.421416000000001</v>
      </c>
      <c r="AE76">
        <v>47.656840000000003</v>
      </c>
      <c r="AF76">
        <v>25.663608</v>
      </c>
      <c r="AG76">
        <v>20.693995000000001</v>
      </c>
      <c r="AH76">
        <v>135.29296600000001</v>
      </c>
      <c r="AI76">
        <v>15.761797</v>
      </c>
      <c r="AJ76">
        <v>0</v>
      </c>
      <c r="AK76">
        <v>52.724919999999997</v>
      </c>
      <c r="AL76">
        <v>53.768064000000003</v>
      </c>
      <c r="AM76">
        <v>0</v>
      </c>
      <c r="AN76">
        <v>0.68232899999999996</v>
      </c>
      <c r="AO76">
        <v>0</v>
      </c>
      <c r="AP76">
        <v>0.61744200000000005</v>
      </c>
      <c r="AQ76">
        <v>45.002412</v>
      </c>
      <c r="AR76">
        <v>2.554214</v>
      </c>
      <c r="AS76">
        <v>4.5387050000000002</v>
      </c>
      <c r="AT76">
        <v>9.6408679999999993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2859.9561039999999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658.24727800000005</v>
      </c>
      <c r="L77">
        <v>629.22699599999999</v>
      </c>
      <c r="M77">
        <v>88.688000000000002</v>
      </c>
      <c r="N77">
        <v>56.933840000000004</v>
      </c>
      <c r="O77">
        <v>119.213662</v>
      </c>
      <c r="P77">
        <v>107.004</v>
      </c>
      <c r="Q77">
        <v>10.517239999999999</v>
      </c>
      <c r="R77">
        <v>38.255471999999997</v>
      </c>
      <c r="S77">
        <v>25.440055999999998</v>
      </c>
      <c r="T77">
        <v>0</v>
      </c>
      <c r="U77">
        <v>403.69427999999999</v>
      </c>
      <c r="V77">
        <v>17.487055999999999</v>
      </c>
      <c r="W77">
        <v>30.720269999999999</v>
      </c>
      <c r="X77">
        <v>141.959508</v>
      </c>
      <c r="Y77">
        <v>0</v>
      </c>
      <c r="Z77">
        <v>12.572101999999999</v>
      </c>
      <c r="AA77">
        <v>25.13148</v>
      </c>
      <c r="AB77">
        <v>25.828741000000001</v>
      </c>
      <c r="AC77">
        <v>18.53612</v>
      </c>
      <c r="AD77">
        <v>26.421416000000001</v>
      </c>
      <c r="AE77">
        <v>47.656840000000003</v>
      </c>
      <c r="AF77">
        <v>25.663608</v>
      </c>
      <c r="AG77">
        <v>20.693995000000001</v>
      </c>
      <c r="AH77">
        <v>127.80712</v>
      </c>
      <c r="AI77">
        <v>15.761797</v>
      </c>
      <c r="AJ77">
        <v>0</v>
      </c>
      <c r="AK77">
        <v>52.724919999999997</v>
      </c>
      <c r="AL77">
        <v>53.768064000000003</v>
      </c>
      <c r="AM77">
        <v>0</v>
      </c>
      <c r="AN77">
        <v>0.68232899999999996</v>
      </c>
      <c r="AO77">
        <v>0</v>
      </c>
      <c r="AP77">
        <v>0.61744200000000005</v>
      </c>
      <c r="AQ77">
        <v>45.002412</v>
      </c>
      <c r="AR77">
        <v>2.554214</v>
      </c>
      <c r="AS77">
        <v>4.5387050000000002</v>
      </c>
      <c r="AT77">
        <v>9.6408679999999993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2842.9898309999999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658.24727800000005</v>
      </c>
      <c r="L78">
        <v>629.22699599999999</v>
      </c>
      <c r="M78">
        <v>88.688000000000002</v>
      </c>
      <c r="N78">
        <v>56.933840000000004</v>
      </c>
      <c r="O78">
        <v>119.213662</v>
      </c>
      <c r="P78">
        <v>107.004</v>
      </c>
      <c r="Q78">
        <v>10.517239999999999</v>
      </c>
      <c r="R78">
        <v>38.255471999999997</v>
      </c>
      <c r="S78">
        <v>25.440055999999998</v>
      </c>
      <c r="T78">
        <v>0</v>
      </c>
      <c r="U78">
        <v>403.69427999999999</v>
      </c>
      <c r="V78">
        <v>17.487055999999999</v>
      </c>
      <c r="W78">
        <v>30.720269999999999</v>
      </c>
      <c r="X78">
        <v>141.959508</v>
      </c>
      <c r="Y78">
        <v>0</v>
      </c>
      <c r="Z78">
        <v>12.572101999999999</v>
      </c>
      <c r="AA78">
        <v>25.13148</v>
      </c>
      <c r="AB78">
        <v>25.828741000000001</v>
      </c>
      <c r="AC78">
        <v>9.3294379999999997</v>
      </c>
      <c r="AD78">
        <v>17.614277000000001</v>
      </c>
      <c r="AE78">
        <v>47.656840000000003</v>
      </c>
      <c r="AF78">
        <v>25.663608</v>
      </c>
      <c r="AG78">
        <v>20.693995000000001</v>
      </c>
      <c r="AH78">
        <v>107.723144</v>
      </c>
      <c r="AI78">
        <v>15.761797</v>
      </c>
      <c r="AJ78">
        <v>0</v>
      </c>
      <c r="AK78">
        <v>52.724919999999997</v>
      </c>
      <c r="AL78">
        <v>53.768064000000003</v>
      </c>
      <c r="AM78">
        <v>0</v>
      </c>
      <c r="AN78">
        <v>0.68232899999999996</v>
      </c>
      <c r="AO78">
        <v>0</v>
      </c>
      <c r="AP78">
        <v>0.61744200000000005</v>
      </c>
      <c r="AQ78">
        <v>45.002412</v>
      </c>
      <c r="AR78">
        <v>2.554214</v>
      </c>
      <c r="AS78">
        <v>4.5387050000000002</v>
      </c>
      <c r="AT78">
        <v>9.6408679999999993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2804.892034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658.24727800000005</v>
      </c>
      <c r="L79">
        <v>629.22699599999999</v>
      </c>
      <c r="M79">
        <v>88.688000000000002</v>
      </c>
      <c r="N79">
        <v>56.933840000000004</v>
      </c>
      <c r="O79">
        <v>119.213662</v>
      </c>
      <c r="P79">
        <v>107.004</v>
      </c>
      <c r="Q79">
        <v>10.517239999999999</v>
      </c>
      <c r="R79">
        <v>38.255471999999997</v>
      </c>
      <c r="S79">
        <v>25.440055999999998</v>
      </c>
      <c r="T79">
        <v>0</v>
      </c>
      <c r="U79">
        <v>403.69427999999999</v>
      </c>
      <c r="V79">
        <v>17.487055999999999</v>
      </c>
      <c r="W79">
        <v>30.720269999999999</v>
      </c>
      <c r="X79">
        <v>141.959508</v>
      </c>
      <c r="Y79">
        <v>0</v>
      </c>
      <c r="Z79">
        <v>6.2860509999999996</v>
      </c>
      <c r="AA79">
        <v>25.13148</v>
      </c>
      <c r="AB79">
        <v>0</v>
      </c>
      <c r="AC79">
        <v>0</v>
      </c>
      <c r="AD79">
        <v>17.614277000000001</v>
      </c>
      <c r="AE79">
        <v>31.771227</v>
      </c>
      <c r="AF79">
        <v>17.109072000000001</v>
      </c>
      <c r="AG79">
        <v>20.693995000000001</v>
      </c>
      <c r="AH79">
        <v>91.290800000000004</v>
      </c>
      <c r="AI79">
        <v>15.761797</v>
      </c>
      <c r="AJ79">
        <v>0</v>
      </c>
      <c r="AK79">
        <v>52.724919999999997</v>
      </c>
      <c r="AL79">
        <v>6.7210080000000003</v>
      </c>
      <c r="AM79">
        <v>0</v>
      </c>
      <c r="AN79">
        <v>0.68232899999999996</v>
      </c>
      <c r="AO79">
        <v>0</v>
      </c>
      <c r="AP79">
        <v>0.61744200000000005</v>
      </c>
      <c r="AQ79">
        <v>45.002412</v>
      </c>
      <c r="AR79">
        <v>2.554214</v>
      </c>
      <c r="AS79">
        <v>4.5387050000000002</v>
      </c>
      <c r="AT79">
        <v>9.6408679999999993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2675.5282550000006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658.24727800000005</v>
      </c>
      <c r="L80">
        <v>629.22699599999999</v>
      </c>
      <c r="M80">
        <v>88.688000000000002</v>
      </c>
      <c r="N80">
        <v>56.933840000000004</v>
      </c>
      <c r="O80">
        <v>119.213662</v>
      </c>
      <c r="P80">
        <v>107.004</v>
      </c>
      <c r="Q80">
        <v>10.517239999999999</v>
      </c>
      <c r="R80">
        <v>38.255471999999997</v>
      </c>
      <c r="S80">
        <v>25.440055999999998</v>
      </c>
      <c r="T80">
        <v>0</v>
      </c>
      <c r="U80">
        <v>403.69427999999999</v>
      </c>
      <c r="V80">
        <v>17.487055999999999</v>
      </c>
      <c r="W80">
        <v>30.720269999999999</v>
      </c>
      <c r="X80">
        <v>141.959508</v>
      </c>
      <c r="Y80">
        <v>0</v>
      </c>
      <c r="Z80">
        <v>6.2860509999999996</v>
      </c>
      <c r="AA80">
        <v>13.543583</v>
      </c>
      <c r="AB80">
        <v>0</v>
      </c>
      <c r="AC80">
        <v>0</v>
      </c>
      <c r="AD80">
        <v>8.7867639999999998</v>
      </c>
      <c r="AE80">
        <v>15.885612999999999</v>
      </c>
      <c r="AF80">
        <v>8.5545360000000006</v>
      </c>
      <c r="AG80">
        <v>20.693995000000001</v>
      </c>
      <c r="AH80">
        <v>72.119731999999999</v>
      </c>
      <c r="AI80">
        <v>3.6815159999999998</v>
      </c>
      <c r="AJ80">
        <v>0</v>
      </c>
      <c r="AK80">
        <v>52.724919999999997</v>
      </c>
      <c r="AL80">
        <v>1.6802520000000001</v>
      </c>
      <c r="AM80">
        <v>0</v>
      </c>
      <c r="AN80">
        <v>0.68232899999999996</v>
      </c>
      <c r="AO80">
        <v>0</v>
      </c>
      <c r="AP80">
        <v>0.61744200000000005</v>
      </c>
      <c r="AQ80">
        <v>45.002412</v>
      </c>
      <c r="AR80">
        <v>2.554214</v>
      </c>
      <c r="AS80">
        <v>4.5387050000000002</v>
      </c>
      <c r="AT80">
        <v>9.6408679999999993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2594.3805900000002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658.24727800000005</v>
      </c>
      <c r="L81">
        <v>629.22699599999999</v>
      </c>
      <c r="M81">
        <v>88.688000000000002</v>
      </c>
      <c r="N81">
        <v>56.933840000000004</v>
      </c>
      <c r="O81">
        <v>119.213662</v>
      </c>
      <c r="P81">
        <v>107.004</v>
      </c>
      <c r="Q81">
        <v>10.517239999999999</v>
      </c>
      <c r="R81">
        <v>38.255471999999997</v>
      </c>
      <c r="S81">
        <v>25.440055999999998</v>
      </c>
      <c r="T81">
        <v>0</v>
      </c>
      <c r="U81">
        <v>403.69427999999999</v>
      </c>
      <c r="V81">
        <v>17.487055999999999</v>
      </c>
      <c r="W81">
        <v>30.720269999999999</v>
      </c>
      <c r="X81">
        <v>141.959508</v>
      </c>
      <c r="Y81">
        <v>0</v>
      </c>
      <c r="Z81">
        <v>6.2860509999999996</v>
      </c>
      <c r="AA81">
        <v>6.0924800000000001</v>
      </c>
      <c r="AB81">
        <v>0</v>
      </c>
      <c r="AC81">
        <v>0</v>
      </c>
      <c r="AD81">
        <v>0</v>
      </c>
      <c r="AE81">
        <v>15.885612999999999</v>
      </c>
      <c r="AF81">
        <v>8.5545360000000006</v>
      </c>
      <c r="AG81">
        <v>20.693995000000001</v>
      </c>
      <c r="AH81">
        <v>38.798589999999997</v>
      </c>
      <c r="AI81">
        <v>0</v>
      </c>
      <c r="AJ81">
        <v>0</v>
      </c>
      <c r="AK81">
        <v>52.724919999999997</v>
      </c>
      <c r="AL81">
        <v>1.6802520000000001</v>
      </c>
      <c r="AM81">
        <v>0</v>
      </c>
      <c r="AN81">
        <v>0.68232899999999996</v>
      </c>
      <c r="AO81">
        <v>0</v>
      </c>
      <c r="AP81">
        <v>0.98790699999999998</v>
      </c>
      <c r="AQ81">
        <v>45.002412</v>
      </c>
      <c r="AR81">
        <v>35.120448000000003</v>
      </c>
      <c r="AS81">
        <v>4.5387050000000002</v>
      </c>
      <c r="AT81">
        <v>9.6408679999999993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2574.0767639999999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658.24727800000005</v>
      </c>
      <c r="L82">
        <v>629.22699599999999</v>
      </c>
      <c r="M82">
        <v>88.688000000000002</v>
      </c>
      <c r="N82">
        <v>56.933840000000004</v>
      </c>
      <c r="O82">
        <v>119.213662</v>
      </c>
      <c r="P82">
        <v>107.004</v>
      </c>
      <c r="Q82">
        <v>10.517239999999999</v>
      </c>
      <c r="R82">
        <v>38.255471999999997</v>
      </c>
      <c r="S82">
        <v>25.440055999999998</v>
      </c>
      <c r="T82">
        <v>0</v>
      </c>
      <c r="U82">
        <v>403.69427999999999</v>
      </c>
      <c r="V82">
        <v>17.487055999999999</v>
      </c>
      <c r="W82">
        <v>30.720269999999999</v>
      </c>
      <c r="X82">
        <v>141.959508</v>
      </c>
      <c r="Y82">
        <v>0</v>
      </c>
      <c r="Z82">
        <v>6.2860509999999996</v>
      </c>
      <c r="AA82">
        <v>0</v>
      </c>
      <c r="AB82">
        <v>0</v>
      </c>
      <c r="AC82">
        <v>0</v>
      </c>
      <c r="AD82">
        <v>0</v>
      </c>
      <c r="AE82">
        <v>15.885612999999999</v>
      </c>
      <c r="AF82">
        <v>8.5545360000000006</v>
      </c>
      <c r="AG82">
        <v>20.693995000000001</v>
      </c>
      <c r="AH82">
        <v>29.213056000000002</v>
      </c>
      <c r="AI82">
        <v>0</v>
      </c>
      <c r="AJ82">
        <v>0</v>
      </c>
      <c r="AK82">
        <v>52.724919999999997</v>
      </c>
      <c r="AL82">
        <v>1.6802520000000001</v>
      </c>
      <c r="AM82">
        <v>0</v>
      </c>
      <c r="AN82">
        <v>0.68232899999999996</v>
      </c>
      <c r="AO82">
        <v>0</v>
      </c>
      <c r="AP82">
        <v>0.98790699999999998</v>
      </c>
      <c r="AQ82">
        <v>45.002412</v>
      </c>
      <c r="AR82">
        <v>35.120448000000003</v>
      </c>
      <c r="AS82">
        <v>4.5387050000000002</v>
      </c>
      <c r="AT82">
        <v>9.6408679999999993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2558.3987500000003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658.24727800000005</v>
      </c>
      <c r="L83">
        <v>629.22699599999999</v>
      </c>
      <c r="M83">
        <v>88.688000000000002</v>
      </c>
      <c r="N83">
        <v>56.933840000000004</v>
      </c>
      <c r="O83">
        <v>119.213662</v>
      </c>
      <c r="P83">
        <v>107.004</v>
      </c>
      <c r="Q83">
        <v>10.517239999999999</v>
      </c>
      <c r="R83">
        <v>38.255471999999997</v>
      </c>
      <c r="S83">
        <v>25.440055999999998</v>
      </c>
      <c r="T83">
        <v>0</v>
      </c>
      <c r="U83">
        <v>403.69427999999999</v>
      </c>
      <c r="V83">
        <v>17.487055999999999</v>
      </c>
      <c r="W83">
        <v>32.760978000000001</v>
      </c>
      <c r="X83">
        <v>141.959508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15.885612999999999</v>
      </c>
      <c r="AF83">
        <v>8.5545360000000006</v>
      </c>
      <c r="AG83">
        <v>20.693995000000001</v>
      </c>
      <c r="AH83">
        <v>14.606528000000001</v>
      </c>
      <c r="AI83">
        <v>0</v>
      </c>
      <c r="AJ83">
        <v>0</v>
      </c>
      <c r="AK83">
        <v>52.724919999999997</v>
      </c>
      <c r="AL83">
        <v>1.6802520000000001</v>
      </c>
      <c r="AM83">
        <v>0</v>
      </c>
      <c r="AN83">
        <v>0.68232899999999996</v>
      </c>
      <c r="AO83">
        <v>0</v>
      </c>
      <c r="AP83">
        <v>0.98790699999999998</v>
      </c>
      <c r="AQ83">
        <v>45.002412</v>
      </c>
      <c r="AR83">
        <v>3.1927680000000001</v>
      </c>
      <c r="AS83">
        <v>4.5387050000000002</v>
      </c>
      <c r="AT83">
        <v>9.6408679999999993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2507.6191989999998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658.24727800000005</v>
      </c>
      <c r="L84">
        <v>629.22699599999999</v>
      </c>
      <c r="M84">
        <v>88.688000000000002</v>
      </c>
      <c r="N84">
        <v>56.933840000000004</v>
      </c>
      <c r="O84">
        <v>119.213662</v>
      </c>
      <c r="P84">
        <v>107.004</v>
      </c>
      <c r="Q84">
        <v>10.517239999999999</v>
      </c>
      <c r="R84">
        <v>38.255471999999997</v>
      </c>
      <c r="S84">
        <v>25.440055999999998</v>
      </c>
      <c r="T84">
        <v>0</v>
      </c>
      <c r="U84">
        <v>403.69427999999999</v>
      </c>
      <c r="V84">
        <v>17.487055999999999</v>
      </c>
      <c r="W84">
        <v>33.546534999999999</v>
      </c>
      <c r="X84">
        <v>141.959508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15.885612999999999</v>
      </c>
      <c r="AF84">
        <v>8.5545360000000006</v>
      </c>
      <c r="AG84">
        <v>20.693995000000001</v>
      </c>
      <c r="AH84">
        <v>0</v>
      </c>
      <c r="AI84">
        <v>0</v>
      </c>
      <c r="AJ84">
        <v>0</v>
      </c>
      <c r="AK84">
        <v>52.724919999999997</v>
      </c>
      <c r="AL84">
        <v>1.6802520000000001</v>
      </c>
      <c r="AM84">
        <v>0</v>
      </c>
      <c r="AN84">
        <v>0.68232899999999996</v>
      </c>
      <c r="AO84">
        <v>0</v>
      </c>
      <c r="AP84">
        <v>0.98790699999999998</v>
      </c>
      <c r="AQ84">
        <v>45.002412</v>
      </c>
      <c r="AR84">
        <v>3.1927680000000001</v>
      </c>
      <c r="AS84">
        <v>4.5387050000000002</v>
      </c>
      <c r="AT84">
        <v>9.6408679999999993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2493.7982280000001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658.24727800000005</v>
      </c>
      <c r="L85">
        <v>629.22699599999999</v>
      </c>
      <c r="M85">
        <v>88.688000000000002</v>
      </c>
      <c r="N85">
        <v>56.933840000000004</v>
      </c>
      <c r="O85">
        <v>119.213662</v>
      </c>
      <c r="P85">
        <v>107.004</v>
      </c>
      <c r="Q85">
        <v>10.517239999999999</v>
      </c>
      <c r="R85">
        <v>38.255471999999997</v>
      </c>
      <c r="S85">
        <v>25.440055999999998</v>
      </c>
      <c r="T85">
        <v>0</v>
      </c>
      <c r="U85">
        <v>403.69427999999999</v>
      </c>
      <c r="V85">
        <v>17.487055999999999</v>
      </c>
      <c r="W85">
        <v>33.546534999999999</v>
      </c>
      <c r="X85">
        <v>141.959508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15.885612999999999</v>
      </c>
      <c r="AF85">
        <v>8.5545360000000006</v>
      </c>
      <c r="AG85">
        <v>20.693995000000001</v>
      </c>
      <c r="AH85">
        <v>0</v>
      </c>
      <c r="AI85">
        <v>0</v>
      </c>
      <c r="AJ85">
        <v>0</v>
      </c>
      <c r="AK85">
        <v>52.724919999999997</v>
      </c>
      <c r="AL85">
        <v>1.6802520000000001</v>
      </c>
      <c r="AM85">
        <v>0</v>
      </c>
      <c r="AN85">
        <v>0.68232899999999996</v>
      </c>
      <c r="AO85">
        <v>0</v>
      </c>
      <c r="AP85">
        <v>1.8523259999999999</v>
      </c>
      <c r="AQ85">
        <v>45.002412</v>
      </c>
      <c r="AR85">
        <v>3.1927680000000001</v>
      </c>
      <c r="AS85">
        <v>4.5387050000000002</v>
      </c>
      <c r="AT85">
        <v>9.6408679999999993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2494.6626470000001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616.45284000000004</v>
      </c>
      <c r="L86">
        <v>629.22699599999999</v>
      </c>
      <c r="M86">
        <v>88.688000000000002</v>
      </c>
      <c r="N86">
        <v>56.933840000000004</v>
      </c>
      <c r="O86">
        <v>119.213662</v>
      </c>
      <c r="P86">
        <v>107.004</v>
      </c>
      <c r="Q86">
        <v>10.517239999999999</v>
      </c>
      <c r="R86">
        <v>38.255471999999997</v>
      </c>
      <c r="S86">
        <v>25.440055999999998</v>
      </c>
      <c r="T86">
        <v>0</v>
      </c>
      <c r="U86">
        <v>403.69427999999999</v>
      </c>
      <c r="V86">
        <v>17.487055999999999</v>
      </c>
      <c r="W86">
        <v>33.546534999999999</v>
      </c>
      <c r="X86">
        <v>141.959508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15.885612999999999</v>
      </c>
      <c r="AF86">
        <v>8.5545360000000006</v>
      </c>
      <c r="AG86">
        <v>20.693995000000001</v>
      </c>
      <c r="AH86">
        <v>0</v>
      </c>
      <c r="AI86">
        <v>0</v>
      </c>
      <c r="AJ86">
        <v>0</v>
      </c>
      <c r="AK86">
        <v>52.724919999999997</v>
      </c>
      <c r="AL86">
        <v>1.6802520000000001</v>
      </c>
      <c r="AM86">
        <v>0</v>
      </c>
      <c r="AN86">
        <v>0.68232899999999996</v>
      </c>
      <c r="AO86">
        <v>0</v>
      </c>
      <c r="AP86">
        <v>1.8523259999999999</v>
      </c>
      <c r="AQ86">
        <v>45.002412</v>
      </c>
      <c r="AR86">
        <v>3.1927680000000001</v>
      </c>
      <c r="AS86">
        <v>4.5387050000000002</v>
      </c>
      <c r="AT86">
        <v>9.6408679999999993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2452.8682090000002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586.12645999999995</v>
      </c>
      <c r="L87">
        <v>555.485816</v>
      </c>
      <c r="M87">
        <v>88.688000000000002</v>
      </c>
      <c r="N87">
        <v>56.933840000000004</v>
      </c>
      <c r="O87">
        <v>119.213662</v>
      </c>
      <c r="P87">
        <v>107.004</v>
      </c>
      <c r="Q87">
        <v>10.182539</v>
      </c>
      <c r="R87">
        <v>38.255471999999997</v>
      </c>
      <c r="S87">
        <v>21.491029999999999</v>
      </c>
      <c r="T87">
        <v>0</v>
      </c>
      <c r="U87">
        <v>403.69427999999999</v>
      </c>
      <c r="V87">
        <v>17.487055999999999</v>
      </c>
      <c r="W87">
        <v>33.546534999999999</v>
      </c>
      <c r="X87">
        <v>141.959508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15.885612999999999</v>
      </c>
      <c r="AF87">
        <v>8.5545360000000006</v>
      </c>
      <c r="AG87">
        <v>20.693995000000001</v>
      </c>
      <c r="AH87">
        <v>0</v>
      </c>
      <c r="AI87">
        <v>0</v>
      </c>
      <c r="AJ87">
        <v>0</v>
      </c>
      <c r="AK87">
        <v>52.724919999999997</v>
      </c>
      <c r="AL87">
        <v>1.6802520000000001</v>
      </c>
      <c r="AM87">
        <v>0</v>
      </c>
      <c r="AN87">
        <v>0.68232899999999996</v>
      </c>
      <c r="AO87">
        <v>0</v>
      </c>
      <c r="AP87">
        <v>2.4697680000000002</v>
      </c>
      <c r="AQ87">
        <v>45.002412</v>
      </c>
      <c r="AR87">
        <v>3.1927680000000001</v>
      </c>
      <c r="AS87">
        <v>4.5387050000000002</v>
      </c>
      <c r="AT87">
        <v>9.6408679999999993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2345.1343639999996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567.54053999999996</v>
      </c>
      <c r="L88">
        <v>468.72581600000001</v>
      </c>
      <c r="M88">
        <v>88.688000000000002</v>
      </c>
      <c r="N88">
        <v>56.933840000000004</v>
      </c>
      <c r="O88">
        <v>119.213662</v>
      </c>
      <c r="P88">
        <v>107.004</v>
      </c>
      <c r="Q88">
        <v>10.182539</v>
      </c>
      <c r="R88">
        <v>38.255471999999997</v>
      </c>
      <c r="S88">
        <v>21.491029999999999</v>
      </c>
      <c r="T88">
        <v>0</v>
      </c>
      <c r="U88">
        <v>403.69427999999999</v>
      </c>
      <c r="V88">
        <v>17.487055999999999</v>
      </c>
      <c r="W88">
        <v>33.546534999999999</v>
      </c>
      <c r="X88">
        <v>141.959508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15.885612999999999</v>
      </c>
      <c r="AF88">
        <v>8.5545360000000006</v>
      </c>
      <c r="AG88">
        <v>20.693995000000001</v>
      </c>
      <c r="AH88">
        <v>0</v>
      </c>
      <c r="AI88">
        <v>0</v>
      </c>
      <c r="AJ88">
        <v>0</v>
      </c>
      <c r="AK88">
        <v>52.724919999999997</v>
      </c>
      <c r="AL88">
        <v>1.6802520000000001</v>
      </c>
      <c r="AM88">
        <v>0</v>
      </c>
      <c r="AN88">
        <v>0.68232899999999996</v>
      </c>
      <c r="AO88">
        <v>0</v>
      </c>
      <c r="AP88">
        <v>2.4697680000000002</v>
      </c>
      <c r="AQ88">
        <v>45.002412</v>
      </c>
      <c r="AR88">
        <v>3.1927680000000001</v>
      </c>
      <c r="AS88">
        <v>4.5387050000000002</v>
      </c>
      <c r="AT88">
        <v>9.6408679999999993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2239.7884439999998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567.54053999999996</v>
      </c>
      <c r="L89">
        <v>390.64181600000001</v>
      </c>
      <c r="M89">
        <v>88.688000000000002</v>
      </c>
      <c r="N89">
        <v>56.933840000000004</v>
      </c>
      <c r="O89">
        <v>119.213662</v>
      </c>
      <c r="P89">
        <v>107.004</v>
      </c>
      <c r="Q89">
        <v>10.182539</v>
      </c>
      <c r="R89">
        <v>37.882308000000002</v>
      </c>
      <c r="S89">
        <v>21.491029999999999</v>
      </c>
      <c r="T89">
        <v>0</v>
      </c>
      <c r="U89">
        <v>403.69427999999999</v>
      </c>
      <c r="V89">
        <v>17.487055999999999</v>
      </c>
      <c r="W89">
        <v>33.546534999999999</v>
      </c>
      <c r="X89">
        <v>141.959508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15.885612999999999</v>
      </c>
      <c r="AF89">
        <v>8.5545360000000006</v>
      </c>
      <c r="AG89">
        <v>20.693995000000001</v>
      </c>
      <c r="AH89">
        <v>0</v>
      </c>
      <c r="AI89">
        <v>0</v>
      </c>
      <c r="AJ89">
        <v>0</v>
      </c>
      <c r="AK89">
        <v>52.724919999999997</v>
      </c>
      <c r="AL89">
        <v>1.6802520000000001</v>
      </c>
      <c r="AM89">
        <v>0</v>
      </c>
      <c r="AN89">
        <v>0.68232899999999996</v>
      </c>
      <c r="AO89">
        <v>0</v>
      </c>
      <c r="AP89">
        <v>2.4697680000000002</v>
      </c>
      <c r="AQ89">
        <v>30.001608000000001</v>
      </c>
      <c r="AR89">
        <v>2.554214</v>
      </c>
      <c r="AS89">
        <v>4.5387050000000002</v>
      </c>
      <c r="AT89">
        <v>9.6408679999999993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2145.6919219999995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567.54053999999996</v>
      </c>
      <c r="L90">
        <v>348.71735999999999</v>
      </c>
      <c r="M90">
        <v>88.688000000000002</v>
      </c>
      <c r="N90">
        <v>56.933840000000004</v>
      </c>
      <c r="O90">
        <v>119.213662</v>
      </c>
      <c r="P90">
        <v>107.004</v>
      </c>
      <c r="Q90">
        <v>8.4366389999999996</v>
      </c>
      <c r="R90">
        <v>37.882308000000002</v>
      </c>
      <c r="S90">
        <v>17.815201999999999</v>
      </c>
      <c r="T90">
        <v>0</v>
      </c>
      <c r="U90">
        <v>403.69427999999999</v>
      </c>
      <c r="V90">
        <v>17.487055999999999</v>
      </c>
      <c r="W90">
        <v>33.546534999999999</v>
      </c>
      <c r="X90">
        <v>141.959508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15.885612999999999</v>
      </c>
      <c r="AF90">
        <v>8.5545360000000006</v>
      </c>
      <c r="AG90">
        <v>20.693995000000001</v>
      </c>
      <c r="AH90">
        <v>0</v>
      </c>
      <c r="AI90">
        <v>0</v>
      </c>
      <c r="AJ90">
        <v>0</v>
      </c>
      <c r="AK90">
        <v>52.724919999999997</v>
      </c>
      <c r="AL90">
        <v>1.6802520000000001</v>
      </c>
      <c r="AM90">
        <v>0</v>
      </c>
      <c r="AN90">
        <v>0.68232899999999996</v>
      </c>
      <c r="AO90">
        <v>0</v>
      </c>
      <c r="AP90">
        <v>2.4697680000000002</v>
      </c>
      <c r="AQ90">
        <v>15.000804</v>
      </c>
      <c r="AR90">
        <v>2.554214</v>
      </c>
      <c r="AS90">
        <v>4.5387050000000002</v>
      </c>
      <c r="AT90">
        <v>9.6408679999999993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2083.3449339999993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567.54053999999996</v>
      </c>
      <c r="L91">
        <v>349.12705999999997</v>
      </c>
      <c r="M91">
        <v>88.688000000000002</v>
      </c>
      <c r="N91">
        <v>56.933840000000004</v>
      </c>
      <c r="O91">
        <v>119.213662</v>
      </c>
      <c r="P91">
        <v>107.004</v>
      </c>
      <c r="Q91">
        <v>8.4366389999999996</v>
      </c>
      <c r="R91">
        <v>32.358587999999997</v>
      </c>
      <c r="S91">
        <v>17.815201999999999</v>
      </c>
      <c r="T91">
        <v>0</v>
      </c>
      <c r="U91">
        <v>403.69427999999999</v>
      </c>
      <c r="V91">
        <v>18.583606</v>
      </c>
      <c r="W91">
        <v>33.546534999999999</v>
      </c>
      <c r="X91">
        <v>141.959508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15.885612999999999</v>
      </c>
      <c r="AF91">
        <v>8.5545360000000006</v>
      </c>
      <c r="AG91">
        <v>20.693995000000001</v>
      </c>
      <c r="AH91">
        <v>0</v>
      </c>
      <c r="AI91">
        <v>0</v>
      </c>
      <c r="AJ91">
        <v>0</v>
      </c>
      <c r="AK91">
        <v>52.724919999999997</v>
      </c>
      <c r="AL91">
        <v>1.6802520000000001</v>
      </c>
      <c r="AM91">
        <v>0</v>
      </c>
      <c r="AN91">
        <v>0.68232899999999996</v>
      </c>
      <c r="AO91">
        <v>0</v>
      </c>
      <c r="AP91">
        <v>2.4697680000000002</v>
      </c>
      <c r="AQ91">
        <v>15.000804</v>
      </c>
      <c r="AR91">
        <v>2.554214</v>
      </c>
      <c r="AS91">
        <v>4.5387050000000002</v>
      </c>
      <c r="AT91">
        <v>9.6408679999999993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2079.3274639999995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563.81949999999995</v>
      </c>
      <c r="L92">
        <v>349.12705999999997</v>
      </c>
      <c r="M92">
        <v>88.688000000000002</v>
      </c>
      <c r="N92">
        <v>56.933840000000004</v>
      </c>
      <c r="O92">
        <v>119.213662</v>
      </c>
      <c r="P92">
        <v>107.004</v>
      </c>
      <c r="Q92">
        <v>8.4366389999999996</v>
      </c>
      <c r="R92">
        <v>38.255471999999997</v>
      </c>
      <c r="S92">
        <v>17.815201999999999</v>
      </c>
      <c r="T92">
        <v>0</v>
      </c>
      <c r="U92">
        <v>403.69427999999999</v>
      </c>
      <c r="V92">
        <v>18.583606</v>
      </c>
      <c r="W92">
        <v>33.546534999999999</v>
      </c>
      <c r="X92">
        <v>141.959508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8.5545360000000006</v>
      </c>
      <c r="AG92">
        <v>20.693995000000001</v>
      </c>
      <c r="AH92">
        <v>0</v>
      </c>
      <c r="AI92">
        <v>0</v>
      </c>
      <c r="AJ92">
        <v>0</v>
      </c>
      <c r="AK92">
        <v>52.724919999999997</v>
      </c>
      <c r="AL92">
        <v>1.6802520000000001</v>
      </c>
      <c r="AM92">
        <v>0</v>
      </c>
      <c r="AN92">
        <v>0.68232899999999996</v>
      </c>
      <c r="AO92">
        <v>0</v>
      </c>
      <c r="AP92">
        <v>2.4697680000000002</v>
      </c>
      <c r="AQ92">
        <v>0</v>
      </c>
      <c r="AR92">
        <v>2.554214</v>
      </c>
      <c r="AS92">
        <v>4.5387050000000002</v>
      </c>
      <c r="AT92">
        <v>9.6408679999999993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2050.6168909999997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524.16535999999996</v>
      </c>
      <c r="L93">
        <v>349.12705999999997</v>
      </c>
      <c r="M93">
        <v>88.688000000000002</v>
      </c>
      <c r="N93">
        <v>56.933840000000004</v>
      </c>
      <c r="O93">
        <v>119.213662</v>
      </c>
      <c r="P93">
        <v>107.004</v>
      </c>
      <c r="Q93">
        <v>8.4366389999999996</v>
      </c>
      <c r="R93">
        <v>35.301673000000001</v>
      </c>
      <c r="S93">
        <v>17.815201999999999</v>
      </c>
      <c r="T93">
        <v>0</v>
      </c>
      <c r="U93">
        <v>403.69427999999999</v>
      </c>
      <c r="V93">
        <v>15.146561</v>
      </c>
      <c r="W93">
        <v>33.546534999999999</v>
      </c>
      <c r="X93">
        <v>141.959508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8.5545360000000006</v>
      </c>
      <c r="AG93">
        <v>20.693995000000001</v>
      </c>
      <c r="AH93">
        <v>0</v>
      </c>
      <c r="AI93">
        <v>0</v>
      </c>
      <c r="AJ93">
        <v>0</v>
      </c>
      <c r="AK93">
        <v>52.724919999999997</v>
      </c>
      <c r="AL93">
        <v>1.6802520000000001</v>
      </c>
      <c r="AM93">
        <v>0</v>
      </c>
      <c r="AN93">
        <v>0.68232899999999996</v>
      </c>
      <c r="AO93">
        <v>0</v>
      </c>
      <c r="AP93">
        <v>2.4697680000000002</v>
      </c>
      <c r="AQ93">
        <v>0</v>
      </c>
      <c r="AR93">
        <v>2.554214</v>
      </c>
      <c r="AS93">
        <v>4.5387050000000002</v>
      </c>
      <c r="AT93">
        <v>9.6408679999999993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2004.571907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485.10408000000001</v>
      </c>
      <c r="L94">
        <v>349.12705999999997</v>
      </c>
      <c r="M94">
        <v>88.688000000000002</v>
      </c>
      <c r="N94">
        <v>56.933840000000004</v>
      </c>
      <c r="O94">
        <v>119.213662</v>
      </c>
      <c r="P94">
        <v>107.004</v>
      </c>
      <c r="Q94">
        <v>8.4366389999999996</v>
      </c>
      <c r="R94">
        <v>34.110947000000003</v>
      </c>
      <c r="S94">
        <v>17.815201999999999</v>
      </c>
      <c r="T94">
        <v>0</v>
      </c>
      <c r="U94">
        <v>403.69427999999999</v>
      </c>
      <c r="V94">
        <v>15.146561</v>
      </c>
      <c r="W94">
        <v>33.546534999999999</v>
      </c>
      <c r="X94">
        <v>141.959508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8.5545360000000006</v>
      </c>
      <c r="AG94">
        <v>20.693995000000001</v>
      </c>
      <c r="AH94">
        <v>0</v>
      </c>
      <c r="AI94">
        <v>0</v>
      </c>
      <c r="AJ94">
        <v>0</v>
      </c>
      <c r="AK94">
        <v>52.724919999999997</v>
      </c>
      <c r="AL94">
        <v>1.6802520000000001</v>
      </c>
      <c r="AM94">
        <v>0</v>
      </c>
      <c r="AN94">
        <v>0.68232899999999996</v>
      </c>
      <c r="AO94">
        <v>0</v>
      </c>
      <c r="AP94">
        <v>2.4697680000000002</v>
      </c>
      <c r="AQ94">
        <v>0</v>
      </c>
      <c r="AR94">
        <v>2.554214</v>
      </c>
      <c r="AS94">
        <v>4.5387050000000002</v>
      </c>
      <c r="AT94">
        <v>9.6408679999999993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1964.3199009999998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417.13243999999997</v>
      </c>
      <c r="L95">
        <v>349.12705999999997</v>
      </c>
      <c r="M95">
        <v>88.688000000000002</v>
      </c>
      <c r="N95">
        <v>56.933840000000004</v>
      </c>
      <c r="O95">
        <v>119.213662</v>
      </c>
      <c r="P95">
        <v>107.004</v>
      </c>
      <c r="Q95">
        <v>8.4366389999999996</v>
      </c>
      <c r="R95">
        <v>34.110947000000003</v>
      </c>
      <c r="S95">
        <v>17.815201999999999</v>
      </c>
      <c r="T95">
        <v>0</v>
      </c>
      <c r="U95">
        <v>403.69427999999999</v>
      </c>
      <c r="V95">
        <v>15.146561</v>
      </c>
      <c r="W95">
        <v>33.546534999999999</v>
      </c>
      <c r="X95">
        <v>141.959508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8.5545360000000006</v>
      </c>
      <c r="AG95">
        <v>20.693995000000001</v>
      </c>
      <c r="AH95">
        <v>0</v>
      </c>
      <c r="AI95">
        <v>0</v>
      </c>
      <c r="AJ95">
        <v>0</v>
      </c>
      <c r="AK95">
        <v>52.724919999999997</v>
      </c>
      <c r="AL95">
        <v>1.6802520000000001</v>
      </c>
      <c r="AM95">
        <v>0</v>
      </c>
      <c r="AN95">
        <v>0.68232899999999996</v>
      </c>
      <c r="AO95">
        <v>0</v>
      </c>
      <c r="AP95">
        <v>2.4697680000000002</v>
      </c>
      <c r="AQ95">
        <v>0</v>
      </c>
      <c r="AR95">
        <v>35.120448000000003</v>
      </c>
      <c r="AS95">
        <v>4.5387050000000002</v>
      </c>
      <c r="AT95">
        <v>9.6408679999999993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1928.9144949999995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327.94315999999998</v>
      </c>
      <c r="L96">
        <v>349.12705999999997</v>
      </c>
      <c r="M96">
        <v>88.688000000000002</v>
      </c>
      <c r="N96">
        <v>56.933840000000004</v>
      </c>
      <c r="O96">
        <v>119.213662</v>
      </c>
      <c r="P96">
        <v>107.004</v>
      </c>
      <c r="Q96">
        <v>8.4366389999999996</v>
      </c>
      <c r="R96">
        <v>34.110947000000003</v>
      </c>
      <c r="S96">
        <v>17.815201999999999</v>
      </c>
      <c r="T96">
        <v>0</v>
      </c>
      <c r="U96">
        <v>403.69427999999999</v>
      </c>
      <c r="V96">
        <v>15.146561</v>
      </c>
      <c r="W96">
        <v>33.546534999999999</v>
      </c>
      <c r="X96">
        <v>141.959508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8.5545360000000006</v>
      </c>
      <c r="AG96">
        <v>20.693995000000001</v>
      </c>
      <c r="AH96">
        <v>0</v>
      </c>
      <c r="AI96">
        <v>0</v>
      </c>
      <c r="AJ96">
        <v>0</v>
      </c>
      <c r="AK96">
        <v>52.724919999999997</v>
      </c>
      <c r="AL96">
        <v>1.6802520000000001</v>
      </c>
      <c r="AM96">
        <v>0</v>
      </c>
      <c r="AN96">
        <v>0.68232899999999996</v>
      </c>
      <c r="AO96">
        <v>0</v>
      </c>
      <c r="AP96">
        <v>2.4697680000000002</v>
      </c>
      <c r="AQ96">
        <v>0</v>
      </c>
      <c r="AR96">
        <v>35.120448000000003</v>
      </c>
      <c r="AS96">
        <v>4.5387050000000002</v>
      </c>
      <c r="AT96">
        <v>9.6408679999999993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1839.7252149999995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307.69916000000001</v>
      </c>
      <c r="L97">
        <v>341.96935999999999</v>
      </c>
      <c r="M97">
        <v>88.688000000000002</v>
      </c>
      <c r="N97">
        <v>56.933840000000004</v>
      </c>
      <c r="O97">
        <v>119.213662</v>
      </c>
      <c r="P97">
        <v>107.004</v>
      </c>
      <c r="Q97">
        <v>5.7454400000000003</v>
      </c>
      <c r="R97">
        <v>22.911484000000002</v>
      </c>
      <c r="S97">
        <v>11.461959999999999</v>
      </c>
      <c r="T97">
        <v>0</v>
      </c>
      <c r="U97">
        <v>403.69427999999999</v>
      </c>
      <c r="V97">
        <v>15.146561</v>
      </c>
      <c r="W97">
        <v>33.546534999999999</v>
      </c>
      <c r="X97">
        <v>141.959508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8.5545360000000006</v>
      </c>
      <c r="AG97">
        <v>20.693995000000001</v>
      </c>
      <c r="AH97">
        <v>0</v>
      </c>
      <c r="AI97">
        <v>0</v>
      </c>
      <c r="AJ97">
        <v>0</v>
      </c>
      <c r="AK97">
        <v>52.724919999999997</v>
      </c>
      <c r="AL97">
        <v>1.6802520000000001</v>
      </c>
      <c r="AM97">
        <v>0</v>
      </c>
      <c r="AN97">
        <v>0.68232899999999996</v>
      </c>
      <c r="AO97">
        <v>0</v>
      </c>
      <c r="AP97">
        <v>1.8523259999999999</v>
      </c>
      <c r="AQ97">
        <v>0</v>
      </c>
      <c r="AR97">
        <v>3.1927680000000001</v>
      </c>
      <c r="AS97">
        <v>4.5387050000000002</v>
      </c>
      <c r="AT97">
        <v>9.6408679999999993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1759.5344889999997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307.69916000000001</v>
      </c>
      <c r="L98">
        <v>341.96935999999999</v>
      </c>
      <c r="M98">
        <v>88.688000000000002</v>
      </c>
      <c r="N98">
        <v>56.933840000000004</v>
      </c>
      <c r="O98">
        <v>119.213662</v>
      </c>
      <c r="P98">
        <v>107.004</v>
      </c>
      <c r="Q98">
        <v>5.7454400000000003</v>
      </c>
      <c r="R98">
        <v>22.911484000000002</v>
      </c>
      <c r="S98">
        <v>11.461959999999999</v>
      </c>
      <c r="T98">
        <v>0</v>
      </c>
      <c r="U98">
        <v>403.69427999999999</v>
      </c>
      <c r="V98">
        <v>9.2617259999999995</v>
      </c>
      <c r="W98">
        <v>26.525231000000002</v>
      </c>
      <c r="X98">
        <v>108.421176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8.5545360000000006</v>
      </c>
      <c r="AG98">
        <v>20.693995000000001</v>
      </c>
      <c r="AH98">
        <v>0</v>
      </c>
      <c r="AI98">
        <v>0</v>
      </c>
      <c r="AJ98">
        <v>0</v>
      </c>
      <c r="AK98">
        <v>52.724919999999997</v>
      </c>
      <c r="AL98">
        <v>1.6802520000000001</v>
      </c>
      <c r="AM98">
        <v>0</v>
      </c>
      <c r="AN98">
        <v>0.68232899999999996</v>
      </c>
      <c r="AO98">
        <v>0</v>
      </c>
      <c r="AP98">
        <v>1.8523259999999999</v>
      </c>
      <c r="AQ98">
        <v>0</v>
      </c>
      <c r="AR98">
        <v>2.554214</v>
      </c>
      <c r="AS98">
        <v>6.4838639999999996</v>
      </c>
      <c r="AT98">
        <v>9.6408679999999993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1714.3966230000001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12.525827418750007</v>
      </c>
      <c r="L99">
        <f t="shared" si="2"/>
        <v>12.120415396749996</v>
      </c>
      <c r="M99">
        <f t="shared" si="2"/>
        <v>1.9488594827500016</v>
      </c>
      <c r="N99">
        <f t="shared" si="2"/>
        <v>1.2891471732499995</v>
      </c>
      <c r="O99">
        <f t="shared" si="2"/>
        <v>2.8611278880000022</v>
      </c>
      <c r="P99">
        <f t="shared" si="2"/>
        <v>2.5698055580000023</v>
      </c>
      <c r="Q99">
        <f t="shared" si="2"/>
        <v>0.21803175925000015</v>
      </c>
      <c r="R99">
        <f t="shared" si="2"/>
        <v>0.78006894499999968</v>
      </c>
      <c r="S99">
        <f t="shared" si="2"/>
        <v>0.48562066924999947</v>
      </c>
      <c r="T99">
        <f t="shared" si="2"/>
        <v>0</v>
      </c>
      <c r="U99">
        <f t="shared" si="2"/>
        <v>9.6886627200000071</v>
      </c>
      <c r="V99">
        <f t="shared" si="2"/>
        <v>0.3369674430000002</v>
      </c>
      <c r="W99">
        <f t="shared" si="2"/>
        <v>0.66838921874999979</v>
      </c>
      <c r="X99">
        <f t="shared" si="2"/>
        <v>3.0970813979999989</v>
      </c>
      <c r="Y99">
        <f t="shared" si="2"/>
        <v>0</v>
      </c>
      <c r="Z99">
        <f t="shared" si="2"/>
        <v>4.5592956999999983E-2</v>
      </c>
      <c r="AA99">
        <f t="shared" si="2"/>
        <v>8.1322423000000033E-2</v>
      </c>
      <c r="AB99">
        <f t="shared" si="2"/>
        <v>0.11955109124999999</v>
      </c>
      <c r="AC99">
        <f t="shared" si="2"/>
        <v>7.7928425499999995E-2</v>
      </c>
      <c r="AD99">
        <f t="shared" si="2"/>
        <v>9.6873431250000044E-2</v>
      </c>
      <c r="AE99">
        <f t="shared" si="2"/>
        <v>0.27799823274999996</v>
      </c>
      <c r="AF99">
        <f t="shared" si="2"/>
        <v>0.26519061599999993</v>
      </c>
      <c r="AG99">
        <f t="shared" si="2"/>
        <v>0.49665588000000077</v>
      </c>
      <c r="AH99">
        <f t="shared" si="2"/>
        <v>0.57510921749999988</v>
      </c>
      <c r="AI99">
        <f t="shared" si="2"/>
        <v>5.0966906999999999E-2</v>
      </c>
      <c r="AJ99">
        <f t="shared" si="2"/>
        <v>0</v>
      </c>
      <c r="AK99">
        <f t="shared" si="2"/>
        <v>1.26539808</v>
      </c>
      <c r="AL99">
        <f t="shared" si="2"/>
        <v>0.2063909539999999</v>
      </c>
      <c r="AM99">
        <f t="shared" si="2"/>
        <v>0</v>
      </c>
      <c r="AN99">
        <f t="shared" si="2"/>
        <v>1.6412778000000024E-2</v>
      </c>
      <c r="AO99">
        <f t="shared" si="2"/>
        <v>0</v>
      </c>
      <c r="AP99">
        <f t="shared" si="2"/>
        <v>3.5132451749999995E-2</v>
      </c>
      <c r="AQ99">
        <f t="shared" si="2"/>
        <v>0.48585600000000034</v>
      </c>
      <c r="AR99">
        <f t="shared" si="2"/>
        <v>0.15559422350000002</v>
      </c>
      <c r="AS99">
        <f t="shared" si="2"/>
        <v>0.14436323675000001</v>
      </c>
      <c r="AT99">
        <f t="shared" si="2"/>
        <v>0.23138083199999962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53.217722808000005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45295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45295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118.9</v>
      </c>
      <c r="C3" s="34">
        <v>36.630000000000003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66.12</v>
      </c>
      <c r="N3">
        <v>149.11000000000001</v>
      </c>
      <c r="O3">
        <v>48.2</v>
      </c>
      <c r="P3">
        <v>0.85</v>
      </c>
      <c r="Q3">
        <v>11.13</v>
      </c>
      <c r="R3" s="93">
        <v>0</v>
      </c>
      <c r="S3" s="93">
        <v>0</v>
      </c>
      <c r="T3" s="93">
        <v>0</v>
      </c>
      <c r="U3">
        <v>1.07</v>
      </c>
      <c r="V3">
        <v>0</v>
      </c>
      <c r="W3">
        <v>1.57</v>
      </c>
      <c r="X3">
        <v>30.09</v>
      </c>
      <c r="Y3">
        <v>10.029999999999999</v>
      </c>
      <c r="Z3">
        <v>10.029999999999999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8.42</v>
      </c>
      <c r="AH3">
        <v>25.45</v>
      </c>
      <c r="AI3">
        <v>25.45</v>
      </c>
      <c r="AJ3">
        <v>23.14</v>
      </c>
      <c r="AK3">
        <v>0</v>
      </c>
      <c r="AL3">
        <v>0</v>
      </c>
    </row>
    <row r="4" spans="1:38">
      <c r="A4" t="s">
        <v>46</v>
      </c>
      <c r="B4" s="34">
        <v>101.22</v>
      </c>
      <c r="C4" s="34">
        <v>36.630000000000003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70.28</v>
      </c>
      <c r="N4">
        <v>149.11000000000001</v>
      </c>
      <c r="O4">
        <v>48.2</v>
      </c>
      <c r="P4">
        <v>0.85</v>
      </c>
      <c r="Q4">
        <v>10.52</v>
      </c>
      <c r="R4" s="93">
        <v>0</v>
      </c>
      <c r="S4" s="93">
        <v>0</v>
      </c>
      <c r="T4" s="93">
        <v>0</v>
      </c>
      <c r="U4">
        <v>1.07</v>
      </c>
      <c r="V4">
        <v>0</v>
      </c>
      <c r="W4">
        <v>1.57</v>
      </c>
      <c r="X4">
        <v>30.91</v>
      </c>
      <c r="Y4">
        <v>10.31</v>
      </c>
      <c r="Z4">
        <v>10.3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7.7</v>
      </c>
      <c r="AH4">
        <v>24.05</v>
      </c>
      <c r="AI4">
        <v>24.05</v>
      </c>
      <c r="AJ4">
        <v>23.14</v>
      </c>
      <c r="AK4">
        <v>0</v>
      </c>
      <c r="AL4">
        <v>0</v>
      </c>
    </row>
    <row r="5" spans="1:38">
      <c r="A5" t="s">
        <v>47</v>
      </c>
      <c r="B5" s="34">
        <v>101.22</v>
      </c>
      <c r="C5" s="34">
        <v>36.630000000000003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70.28</v>
      </c>
      <c r="N5">
        <v>149.11000000000001</v>
      </c>
      <c r="O5">
        <v>48.2</v>
      </c>
      <c r="P5">
        <v>0.85</v>
      </c>
      <c r="Q5">
        <v>9.6</v>
      </c>
      <c r="R5" s="93">
        <v>0</v>
      </c>
      <c r="S5" s="93">
        <v>0</v>
      </c>
      <c r="T5" s="93">
        <v>0</v>
      </c>
      <c r="U5">
        <v>1.07</v>
      </c>
      <c r="V5">
        <v>0</v>
      </c>
      <c r="W5">
        <v>1.57</v>
      </c>
      <c r="X5">
        <v>31.1</v>
      </c>
      <c r="Y5">
        <v>10.37</v>
      </c>
      <c r="Z5">
        <v>10.37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7.34</v>
      </c>
      <c r="AH5">
        <v>23.55</v>
      </c>
      <c r="AI5">
        <v>23.55</v>
      </c>
      <c r="AJ5">
        <v>23.14</v>
      </c>
      <c r="AK5">
        <v>0</v>
      </c>
      <c r="AL5">
        <v>0</v>
      </c>
    </row>
    <row r="6" spans="1:38">
      <c r="A6" t="s">
        <v>48</v>
      </c>
      <c r="B6" s="34">
        <v>101.22</v>
      </c>
      <c r="C6" s="34">
        <v>36.630000000000003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70.28</v>
      </c>
      <c r="N6">
        <v>149.11000000000001</v>
      </c>
      <c r="O6">
        <v>48.2</v>
      </c>
      <c r="P6">
        <v>0.85</v>
      </c>
      <c r="Q6">
        <v>8.7100000000000009</v>
      </c>
      <c r="R6" s="93">
        <v>0</v>
      </c>
      <c r="S6" s="93">
        <v>0</v>
      </c>
      <c r="T6" s="93">
        <v>0</v>
      </c>
      <c r="U6">
        <v>1.07</v>
      </c>
      <c r="V6">
        <v>0</v>
      </c>
      <c r="W6">
        <v>1.57</v>
      </c>
      <c r="X6">
        <v>30.91</v>
      </c>
      <c r="Y6">
        <v>10.31</v>
      </c>
      <c r="Z6">
        <v>10.3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7.34</v>
      </c>
      <c r="AH6">
        <v>23.22</v>
      </c>
      <c r="AI6">
        <v>23.22</v>
      </c>
      <c r="AJ6">
        <v>23.14</v>
      </c>
      <c r="AK6">
        <v>0</v>
      </c>
      <c r="AL6">
        <v>0</v>
      </c>
    </row>
    <row r="7" spans="1:38">
      <c r="A7" t="s">
        <v>49</v>
      </c>
      <c r="B7" s="34">
        <v>101.22</v>
      </c>
      <c r="C7" s="34">
        <v>36.630000000000003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70.28</v>
      </c>
      <c r="N7">
        <v>149.11000000000001</v>
      </c>
      <c r="O7">
        <v>48.2</v>
      </c>
      <c r="P7">
        <v>0.85</v>
      </c>
      <c r="Q7">
        <v>8.18</v>
      </c>
      <c r="R7" s="93">
        <v>0</v>
      </c>
      <c r="S7" s="93">
        <v>0</v>
      </c>
      <c r="T7" s="93">
        <v>0</v>
      </c>
      <c r="U7">
        <v>1.07</v>
      </c>
      <c r="V7">
        <v>0</v>
      </c>
      <c r="W7">
        <v>1.57</v>
      </c>
      <c r="X7">
        <v>29.63</v>
      </c>
      <c r="Y7">
        <v>9.8699999999999992</v>
      </c>
      <c r="Z7">
        <v>9.8800000000000008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7.34</v>
      </c>
      <c r="AH7">
        <v>22.79</v>
      </c>
      <c r="AI7">
        <v>22.79</v>
      </c>
      <c r="AJ7">
        <v>23.14</v>
      </c>
      <c r="AK7">
        <v>0</v>
      </c>
      <c r="AL7">
        <v>0</v>
      </c>
    </row>
    <row r="8" spans="1:38">
      <c r="A8" t="s">
        <v>50</v>
      </c>
      <c r="B8" s="34">
        <v>101.22</v>
      </c>
      <c r="C8" s="34">
        <v>36.630000000000003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70.28</v>
      </c>
      <c r="N8">
        <v>149.11000000000001</v>
      </c>
      <c r="O8">
        <v>48.2</v>
      </c>
      <c r="P8">
        <v>0.85</v>
      </c>
      <c r="Q8">
        <v>7.66</v>
      </c>
      <c r="R8" s="93">
        <v>0</v>
      </c>
      <c r="S8" s="93">
        <v>0</v>
      </c>
      <c r="T8" s="93">
        <v>0</v>
      </c>
      <c r="U8">
        <v>1.07</v>
      </c>
      <c r="V8">
        <v>0</v>
      </c>
      <c r="W8">
        <v>1.57</v>
      </c>
      <c r="X8">
        <v>29.1</v>
      </c>
      <c r="Y8">
        <v>9.6999999999999993</v>
      </c>
      <c r="Z8">
        <v>9.6999999999999993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11.55</v>
      </c>
      <c r="AH8">
        <v>22.55</v>
      </c>
      <c r="AI8">
        <v>22.55</v>
      </c>
      <c r="AJ8">
        <v>23.14</v>
      </c>
      <c r="AK8">
        <v>0</v>
      </c>
      <c r="AL8">
        <v>0</v>
      </c>
    </row>
    <row r="9" spans="1:38">
      <c r="A9" t="s">
        <v>51</v>
      </c>
      <c r="B9" s="34">
        <v>101.22</v>
      </c>
      <c r="C9" s="34">
        <v>36.630000000000003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70.28</v>
      </c>
      <c r="N9">
        <v>149.11000000000001</v>
      </c>
      <c r="O9">
        <v>48.2</v>
      </c>
      <c r="P9">
        <v>0.85</v>
      </c>
      <c r="Q9">
        <v>7.01</v>
      </c>
      <c r="R9" s="93">
        <v>0</v>
      </c>
      <c r="S9" s="93">
        <v>0</v>
      </c>
      <c r="T9" s="93">
        <v>0</v>
      </c>
      <c r="U9">
        <v>1.07</v>
      </c>
      <c r="V9">
        <v>0</v>
      </c>
      <c r="W9">
        <v>1.57</v>
      </c>
      <c r="X9">
        <v>41.56</v>
      </c>
      <c r="Y9">
        <v>13.85</v>
      </c>
      <c r="Z9">
        <v>13.85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11.1</v>
      </c>
      <c r="AH9">
        <v>26.55</v>
      </c>
      <c r="AI9">
        <v>26.55</v>
      </c>
      <c r="AJ9">
        <v>23.14</v>
      </c>
      <c r="AK9">
        <v>0</v>
      </c>
      <c r="AL9">
        <v>0</v>
      </c>
    </row>
    <row r="10" spans="1:38">
      <c r="A10" t="s">
        <v>52</v>
      </c>
      <c r="B10" s="34">
        <v>101.22</v>
      </c>
      <c r="C10" s="34">
        <v>36.630000000000003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70.28</v>
      </c>
      <c r="N10">
        <v>149.11000000000001</v>
      </c>
      <c r="O10">
        <v>48.2</v>
      </c>
      <c r="P10">
        <v>0.85</v>
      </c>
      <c r="Q10">
        <v>7.01</v>
      </c>
      <c r="R10" s="93">
        <v>0</v>
      </c>
      <c r="S10" s="93">
        <v>0</v>
      </c>
      <c r="T10" s="93">
        <v>0</v>
      </c>
      <c r="U10">
        <v>1.07</v>
      </c>
      <c r="V10">
        <v>0</v>
      </c>
      <c r="W10">
        <v>1.57</v>
      </c>
      <c r="X10">
        <v>39.700000000000003</v>
      </c>
      <c r="Y10">
        <v>13.24</v>
      </c>
      <c r="Z10">
        <v>13.23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10.44</v>
      </c>
      <c r="AH10">
        <v>26.22</v>
      </c>
      <c r="AI10">
        <v>26.22</v>
      </c>
      <c r="AJ10">
        <v>23.14</v>
      </c>
      <c r="AK10">
        <v>0</v>
      </c>
      <c r="AL10">
        <v>0</v>
      </c>
    </row>
    <row r="11" spans="1:38">
      <c r="A11" t="s">
        <v>53</v>
      </c>
      <c r="B11" s="34">
        <v>101.22</v>
      </c>
      <c r="C11" s="34">
        <v>36.630000000000003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70.28</v>
      </c>
      <c r="N11">
        <v>149.11000000000001</v>
      </c>
      <c r="O11">
        <v>48.2</v>
      </c>
      <c r="P11">
        <v>0.85</v>
      </c>
      <c r="Q11">
        <v>7.01</v>
      </c>
      <c r="R11" s="93">
        <v>0</v>
      </c>
      <c r="S11" s="93">
        <v>0</v>
      </c>
      <c r="T11" s="93">
        <v>0</v>
      </c>
      <c r="U11">
        <v>1.07</v>
      </c>
      <c r="V11">
        <v>0</v>
      </c>
      <c r="W11">
        <v>1.57</v>
      </c>
      <c r="X11">
        <v>37.57</v>
      </c>
      <c r="Y11">
        <v>12.52</v>
      </c>
      <c r="Z11">
        <v>12.52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10.1</v>
      </c>
      <c r="AH11">
        <v>25.88</v>
      </c>
      <c r="AI11">
        <v>25.88</v>
      </c>
      <c r="AJ11">
        <v>23.14</v>
      </c>
      <c r="AK11">
        <v>0</v>
      </c>
      <c r="AL11">
        <v>0</v>
      </c>
    </row>
    <row r="12" spans="1:38">
      <c r="A12" t="s">
        <v>54</v>
      </c>
      <c r="B12" s="34">
        <v>101.22</v>
      </c>
      <c r="C12" s="34">
        <v>36.630000000000003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70.28</v>
      </c>
      <c r="N12">
        <v>149.11000000000001</v>
      </c>
      <c r="O12">
        <v>48.2</v>
      </c>
      <c r="P12">
        <v>0.85</v>
      </c>
      <c r="Q12">
        <v>7.22</v>
      </c>
      <c r="R12" s="93">
        <v>0</v>
      </c>
      <c r="S12" s="93">
        <v>0</v>
      </c>
      <c r="T12" s="93">
        <v>0</v>
      </c>
      <c r="U12">
        <v>1.07</v>
      </c>
      <c r="V12">
        <v>0</v>
      </c>
      <c r="W12">
        <v>1.57</v>
      </c>
      <c r="X12">
        <v>36.9</v>
      </c>
      <c r="Y12">
        <v>12.31</v>
      </c>
      <c r="Z12">
        <v>12.3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9.5500000000000007</v>
      </c>
      <c r="AH12">
        <v>25.22</v>
      </c>
      <c r="AI12">
        <v>25.22</v>
      </c>
      <c r="AJ12">
        <v>23.14</v>
      </c>
      <c r="AK12">
        <v>0</v>
      </c>
      <c r="AL12">
        <v>0</v>
      </c>
    </row>
    <row r="13" spans="1:38">
      <c r="A13" t="s">
        <v>55</v>
      </c>
      <c r="B13" s="34">
        <v>101.22</v>
      </c>
      <c r="C13" s="34">
        <v>36.630000000000003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70.28</v>
      </c>
      <c r="N13">
        <v>149.11000000000001</v>
      </c>
      <c r="O13">
        <v>48.2</v>
      </c>
      <c r="P13">
        <v>0.85</v>
      </c>
      <c r="Q13">
        <v>7.39</v>
      </c>
      <c r="R13" s="93">
        <v>0</v>
      </c>
      <c r="S13" s="93">
        <v>0</v>
      </c>
      <c r="T13" s="93">
        <v>0</v>
      </c>
      <c r="U13">
        <v>1.07</v>
      </c>
      <c r="V13">
        <v>0</v>
      </c>
      <c r="W13">
        <v>1.57</v>
      </c>
      <c r="X13">
        <v>36.53</v>
      </c>
      <c r="Y13">
        <v>12.16</v>
      </c>
      <c r="Z13">
        <v>12.18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11.07</v>
      </c>
      <c r="AH13">
        <v>27.55</v>
      </c>
      <c r="AI13">
        <v>27.55</v>
      </c>
      <c r="AJ13">
        <v>23.14</v>
      </c>
      <c r="AK13">
        <v>0</v>
      </c>
      <c r="AL13">
        <v>0</v>
      </c>
    </row>
    <row r="14" spans="1:38">
      <c r="A14" t="s">
        <v>56</v>
      </c>
      <c r="B14" s="34">
        <v>101.22</v>
      </c>
      <c r="C14" s="34">
        <v>36.630000000000003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70.28</v>
      </c>
      <c r="N14">
        <v>149.11000000000001</v>
      </c>
      <c r="O14">
        <v>48.2</v>
      </c>
      <c r="P14">
        <v>0.85</v>
      </c>
      <c r="Q14">
        <v>7.59</v>
      </c>
      <c r="R14" s="93">
        <v>0</v>
      </c>
      <c r="S14" s="93">
        <v>0</v>
      </c>
      <c r="T14" s="93">
        <v>0</v>
      </c>
      <c r="U14">
        <v>1.07</v>
      </c>
      <c r="V14">
        <v>0</v>
      </c>
      <c r="W14">
        <v>1.57</v>
      </c>
      <c r="X14">
        <v>35.17</v>
      </c>
      <c r="Y14">
        <v>11.72</v>
      </c>
      <c r="Z14">
        <v>11.72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10.66</v>
      </c>
      <c r="AH14">
        <v>27.22</v>
      </c>
      <c r="AI14">
        <v>27.22</v>
      </c>
      <c r="AJ14">
        <v>23.14</v>
      </c>
      <c r="AK14">
        <v>0</v>
      </c>
      <c r="AL14">
        <v>0</v>
      </c>
    </row>
    <row r="15" spans="1:38">
      <c r="A15" t="s">
        <v>57</v>
      </c>
      <c r="B15" s="34">
        <v>101.22</v>
      </c>
      <c r="C15" s="34">
        <v>36.630000000000003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70.28</v>
      </c>
      <c r="N15">
        <v>149.11000000000001</v>
      </c>
      <c r="O15">
        <v>48.2</v>
      </c>
      <c r="P15">
        <v>0.85</v>
      </c>
      <c r="Q15">
        <v>7.58</v>
      </c>
      <c r="R15" s="93">
        <v>0</v>
      </c>
      <c r="S15" s="93">
        <v>0</v>
      </c>
      <c r="T15" s="93">
        <v>0</v>
      </c>
      <c r="U15">
        <v>0.99</v>
      </c>
      <c r="V15">
        <v>0</v>
      </c>
      <c r="W15">
        <v>1.53</v>
      </c>
      <c r="X15">
        <v>41.97</v>
      </c>
      <c r="Y15">
        <v>13.98</v>
      </c>
      <c r="Z15">
        <v>13.99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10.23</v>
      </c>
      <c r="AH15">
        <v>26.56</v>
      </c>
      <c r="AI15">
        <v>26.56</v>
      </c>
      <c r="AJ15">
        <v>23.14</v>
      </c>
      <c r="AK15">
        <v>0</v>
      </c>
      <c r="AL15">
        <v>0</v>
      </c>
    </row>
    <row r="16" spans="1:38">
      <c r="A16" t="s">
        <v>58</v>
      </c>
      <c r="B16" s="34">
        <v>101.22</v>
      </c>
      <c r="C16" s="34">
        <v>36.630000000000003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70.28</v>
      </c>
      <c r="N16">
        <v>149.11000000000001</v>
      </c>
      <c r="O16">
        <v>48.2</v>
      </c>
      <c r="P16">
        <v>0.85</v>
      </c>
      <c r="Q16">
        <v>7.66</v>
      </c>
      <c r="R16" s="93">
        <v>0</v>
      </c>
      <c r="S16" s="93">
        <v>0</v>
      </c>
      <c r="T16" s="93">
        <v>0</v>
      </c>
      <c r="U16">
        <v>0.99</v>
      </c>
      <c r="V16">
        <v>0</v>
      </c>
      <c r="W16">
        <v>1.53</v>
      </c>
      <c r="X16">
        <v>39.69</v>
      </c>
      <c r="Y16">
        <v>13.22</v>
      </c>
      <c r="Z16">
        <v>13.23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9.94</v>
      </c>
      <c r="AH16">
        <v>26.5</v>
      </c>
      <c r="AI16">
        <v>26.5</v>
      </c>
      <c r="AJ16">
        <v>22.17</v>
      </c>
      <c r="AK16">
        <v>0</v>
      </c>
      <c r="AL16">
        <v>0</v>
      </c>
    </row>
    <row r="17" spans="1:38">
      <c r="A17" t="s">
        <v>59</v>
      </c>
      <c r="B17" s="34">
        <v>101.22</v>
      </c>
      <c r="C17" s="34">
        <v>36.630000000000003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70.28</v>
      </c>
      <c r="N17">
        <v>149.11000000000001</v>
      </c>
      <c r="O17">
        <v>48.2</v>
      </c>
      <c r="P17">
        <v>0.85</v>
      </c>
      <c r="Q17">
        <v>7.66</v>
      </c>
      <c r="R17" s="93">
        <v>0</v>
      </c>
      <c r="S17" s="93">
        <v>0</v>
      </c>
      <c r="T17" s="93">
        <v>0</v>
      </c>
      <c r="U17">
        <v>0.99</v>
      </c>
      <c r="V17">
        <v>0</v>
      </c>
      <c r="W17">
        <v>1.53</v>
      </c>
      <c r="X17">
        <v>36.97</v>
      </c>
      <c r="Y17">
        <v>12.32</v>
      </c>
      <c r="Z17">
        <v>12.32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9.68</v>
      </c>
      <c r="AH17">
        <v>26.57</v>
      </c>
      <c r="AI17">
        <v>26.57</v>
      </c>
      <c r="AJ17">
        <v>22.17</v>
      </c>
      <c r="AK17">
        <v>0</v>
      </c>
      <c r="AL17">
        <v>0</v>
      </c>
    </row>
    <row r="18" spans="1:38">
      <c r="A18" t="s">
        <v>60</v>
      </c>
      <c r="B18" s="34">
        <v>101.22</v>
      </c>
      <c r="C18" s="34">
        <v>36.630000000000003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70.28</v>
      </c>
      <c r="N18">
        <v>149.11000000000001</v>
      </c>
      <c r="O18">
        <v>48.2</v>
      </c>
      <c r="P18">
        <v>0.85</v>
      </c>
      <c r="Q18">
        <v>7.69</v>
      </c>
      <c r="R18" s="93">
        <v>0</v>
      </c>
      <c r="S18" s="93">
        <v>0</v>
      </c>
      <c r="T18" s="93">
        <v>0</v>
      </c>
      <c r="U18">
        <v>0.99</v>
      </c>
      <c r="V18">
        <v>0</v>
      </c>
      <c r="W18">
        <v>1.53</v>
      </c>
      <c r="X18">
        <v>35.83</v>
      </c>
      <c r="Y18">
        <v>11.94</v>
      </c>
      <c r="Z18">
        <v>11.94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9.35</v>
      </c>
      <c r="AH18">
        <v>25.96</v>
      </c>
      <c r="AI18">
        <v>25.96</v>
      </c>
      <c r="AJ18">
        <v>22.17</v>
      </c>
      <c r="AK18">
        <v>0</v>
      </c>
      <c r="AL18">
        <v>0</v>
      </c>
    </row>
    <row r="19" spans="1:38">
      <c r="A19" t="s">
        <v>61</v>
      </c>
      <c r="B19" s="34">
        <v>101.22</v>
      </c>
      <c r="C19" s="34">
        <v>36.630000000000003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70.28</v>
      </c>
      <c r="N19">
        <v>149.11000000000001</v>
      </c>
      <c r="O19">
        <v>48.2</v>
      </c>
      <c r="P19">
        <v>0.85</v>
      </c>
      <c r="Q19">
        <v>7.98</v>
      </c>
      <c r="R19" s="93">
        <v>0</v>
      </c>
      <c r="S19" s="93">
        <v>0</v>
      </c>
      <c r="T19" s="93">
        <v>0</v>
      </c>
      <c r="U19">
        <v>0.99</v>
      </c>
      <c r="V19">
        <v>0</v>
      </c>
      <c r="W19">
        <v>1.53</v>
      </c>
      <c r="X19">
        <v>35.28</v>
      </c>
      <c r="Y19">
        <v>11.76</v>
      </c>
      <c r="Z19">
        <v>11.76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8.9</v>
      </c>
      <c r="AH19">
        <v>25.71</v>
      </c>
      <c r="AI19">
        <v>25.71</v>
      </c>
      <c r="AJ19">
        <v>22.17</v>
      </c>
      <c r="AK19">
        <v>0</v>
      </c>
      <c r="AL19">
        <v>0</v>
      </c>
    </row>
    <row r="20" spans="1:38">
      <c r="A20" t="s">
        <v>62</v>
      </c>
      <c r="B20" s="34">
        <v>101.22</v>
      </c>
      <c r="C20" s="34">
        <v>36.630000000000003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70.28</v>
      </c>
      <c r="N20">
        <v>149.11000000000001</v>
      </c>
      <c r="O20">
        <v>48.2</v>
      </c>
      <c r="P20">
        <v>0.85</v>
      </c>
      <c r="Q20">
        <v>8.25</v>
      </c>
      <c r="R20" s="93">
        <v>0</v>
      </c>
      <c r="S20" s="93">
        <v>0</v>
      </c>
      <c r="T20" s="93">
        <v>0</v>
      </c>
      <c r="U20">
        <v>0.99</v>
      </c>
      <c r="V20">
        <v>0</v>
      </c>
      <c r="W20">
        <v>1.53</v>
      </c>
      <c r="X20">
        <v>34.83</v>
      </c>
      <c r="Y20">
        <v>11.6</v>
      </c>
      <c r="Z20">
        <v>11.61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8.5299999999999994</v>
      </c>
      <c r="AH20">
        <v>25.96</v>
      </c>
      <c r="AI20">
        <v>25.96</v>
      </c>
      <c r="AJ20">
        <v>22.17</v>
      </c>
      <c r="AK20">
        <v>0</v>
      </c>
      <c r="AL20">
        <v>0</v>
      </c>
    </row>
    <row r="21" spans="1:38">
      <c r="A21" t="s">
        <v>63</v>
      </c>
      <c r="B21" s="34">
        <v>101.22</v>
      </c>
      <c r="C21" s="34">
        <v>36.630000000000003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66.12</v>
      </c>
      <c r="N21">
        <v>149.11000000000001</v>
      </c>
      <c r="O21">
        <v>48.2</v>
      </c>
      <c r="P21">
        <v>0.85</v>
      </c>
      <c r="Q21">
        <v>8.5500000000000007</v>
      </c>
      <c r="R21" s="93">
        <v>0</v>
      </c>
      <c r="S21" s="93">
        <v>0</v>
      </c>
      <c r="T21" s="93">
        <v>0</v>
      </c>
      <c r="U21">
        <v>0.99</v>
      </c>
      <c r="V21">
        <v>0</v>
      </c>
      <c r="W21">
        <v>1.53</v>
      </c>
      <c r="X21">
        <v>34.33</v>
      </c>
      <c r="Y21">
        <v>11.44</v>
      </c>
      <c r="Z21">
        <v>11.44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8.1199999999999992</v>
      </c>
      <c r="AH21">
        <v>25.62</v>
      </c>
      <c r="AI21">
        <v>25.62</v>
      </c>
      <c r="AJ21">
        <v>22.17</v>
      </c>
      <c r="AK21">
        <v>0</v>
      </c>
      <c r="AL21">
        <v>0</v>
      </c>
    </row>
    <row r="22" spans="1:38">
      <c r="A22" t="s">
        <v>64</v>
      </c>
      <c r="B22" s="34">
        <v>101.22</v>
      </c>
      <c r="C22" s="34">
        <v>36.630000000000003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66.12</v>
      </c>
      <c r="N22">
        <v>149.11000000000001</v>
      </c>
      <c r="O22">
        <v>48.2</v>
      </c>
      <c r="P22">
        <v>0.85</v>
      </c>
      <c r="Q22">
        <v>8.9</v>
      </c>
      <c r="R22" s="93">
        <v>0</v>
      </c>
      <c r="S22" s="93">
        <v>0</v>
      </c>
      <c r="T22" s="93">
        <v>0</v>
      </c>
      <c r="U22">
        <v>0.99</v>
      </c>
      <c r="V22">
        <v>0</v>
      </c>
      <c r="W22">
        <v>1.53</v>
      </c>
      <c r="X22">
        <v>33.83</v>
      </c>
      <c r="Y22">
        <v>11.26</v>
      </c>
      <c r="Z22">
        <v>11.28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7.73</v>
      </c>
      <c r="AH22">
        <v>25.71</v>
      </c>
      <c r="AI22">
        <v>25.71</v>
      </c>
      <c r="AJ22">
        <v>22.17</v>
      </c>
      <c r="AK22">
        <v>0</v>
      </c>
      <c r="AL22">
        <v>0</v>
      </c>
    </row>
    <row r="23" spans="1:38">
      <c r="A23" t="s">
        <v>65</v>
      </c>
      <c r="B23" s="34">
        <v>101.22</v>
      </c>
      <c r="C23" s="34">
        <v>36.630000000000003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66.12</v>
      </c>
      <c r="N23">
        <v>149.11000000000001</v>
      </c>
      <c r="O23">
        <v>48.2</v>
      </c>
      <c r="P23">
        <v>0.77</v>
      </c>
      <c r="Q23">
        <v>9.18</v>
      </c>
      <c r="R23" s="93">
        <v>0</v>
      </c>
      <c r="S23" s="93">
        <v>0</v>
      </c>
      <c r="T23" s="93">
        <v>0</v>
      </c>
      <c r="U23">
        <v>0.99</v>
      </c>
      <c r="V23">
        <v>0</v>
      </c>
      <c r="W23">
        <v>1.53</v>
      </c>
      <c r="X23">
        <v>49.83</v>
      </c>
      <c r="Y23">
        <v>16.600000000000001</v>
      </c>
      <c r="Z23">
        <v>16.61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7.34</v>
      </c>
      <c r="AH23">
        <v>26.02</v>
      </c>
      <c r="AI23">
        <v>26.02</v>
      </c>
      <c r="AJ23">
        <v>22.17</v>
      </c>
      <c r="AK23">
        <v>0</v>
      </c>
      <c r="AL23">
        <v>0</v>
      </c>
    </row>
    <row r="24" spans="1:38">
      <c r="A24" t="s">
        <v>66</v>
      </c>
      <c r="B24" s="34">
        <v>101.22</v>
      </c>
      <c r="C24" s="34">
        <v>36.630000000000003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66.12</v>
      </c>
      <c r="N24">
        <v>149.11000000000001</v>
      </c>
      <c r="O24">
        <v>48.2</v>
      </c>
      <c r="P24">
        <v>0.77</v>
      </c>
      <c r="Q24">
        <v>9.39</v>
      </c>
      <c r="R24" s="93">
        <v>0</v>
      </c>
      <c r="S24" s="93">
        <v>0</v>
      </c>
      <c r="T24" s="93">
        <v>0</v>
      </c>
      <c r="U24">
        <v>0.99</v>
      </c>
      <c r="V24">
        <v>0</v>
      </c>
      <c r="W24">
        <v>1.53</v>
      </c>
      <c r="X24">
        <v>48.83</v>
      </c>
      <c r="Y24">
        <v>16.260000000000002</v>
      </c>
      <c r="Z24">
        <v>16.28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7.34</v>
      </c>
      <c r="AH24">
        <v>25.39</v>
      </c>
      <c r="AI24">
        <v>25.39</v>
      </c>
      <c r="AJ24">
        <v>22.17</v>
      </c>
      <c r="AK24">
        <v>0</v>
      </c>
      <c r="AL24">
        <v>0</v>
      </c>
    </row>
    <row r="25" spans="1:38">
      <c r="A25" t="s">
        <v>67</v>
      </c>
      <c r="B25" s="34">
        <v>115.68</v>
      </c>
      <c r="C25" s="34">
        <v>36.630000000000003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66.12</v>
      </c>
      <c r="N25">
        <v>192.8</v>
      </c>
      <c r="O25">
        <v>48.2</v>
      </c>
      <c r="P25">
        <v>0.77</v>
      </c>
      <c r="Q25">
        <v>9.64</v>
      </c>
      <c r="R25" s="93">
        <v>0</v>
      </c>
      <c r="S25" s="93">
        <v>0</v>
      </c>
      <c r="T25" s="93">
        <v>0</v>
      </c>
      <c r="U25">
        <v>0.99</v>
      </c>
      <c r="V25">
        <v>0</v>
      </c>
      <c r="W25">
        <v>1.53</v>
      </c>
      <c r="X25">
        <v>47.83</v>
      </c>
      <c r="Y25">
        <v>15.94</v>
      </c>
      <c r="Z25">
        <v>15.94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7.34</v>
      </c>
      <c r="AH25">
        <v>23.85</v>
      </c>
      <c r="AI25">
        <v>23.85</v>
      </c>
      <c r="AJ25">
        <v>23.14</v>
      </c>
      <c r="AK25">
        <v>0</v>
      </c>
      <c r="AL25">
        <v>0</v>
      </c>
    </row>
    <row r="26" spans="1:38">
      <c r="A26" t="s">
        <v>68</v>
      </c>
      <c r="B26" s="34">
        <v>115.68</v>
      </c>
      <c r="C26" s="34">
        <v>36.630000000000003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66.12</v>
      </c>
      <c r="N26">
        <v>231.36</v>
      </c>
      <c r="O26">
        <v>48.2</v>
      </c>
      <c r="P26">
        <v>0.77</v>
      </c>
      <c r="Q26">
        <v>9.9</v>
      </c>
      <c r="R26" s="93">
        <v>0</v>
      </c>
      <c r="S26" s="93">
        <v>0</v>
      </c>
      <c r="T26" s="93">
        <v>0</v>
      </c>
      <c r="U26">
        <v>0.99</v>
      </c>
      <c r="V26">
        <v>0</v>
      </c>
      <c r="W26">
        <v>1.53</v>
      </c>
      <c r="X26">
        <v>47.32</v>
      </c>
      <c r="Y26">
        <v>15.79</v>
      </c>
      <c r="Z26">
        <v>15.77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7.34</v>
      </c>
      <c r="AH26">
        <v>23.17</v>
      </c>
      <c r="AI26">
        <v>23.17</v>
      </c>
      <c r="AJ26">
        <v>23.14</v>
      </c>
      <c r="AK26">
        <v>0</v>
      </c>
      <c r="AL26">
        <v>0</v>
      </c>
    </row>
    <row r="27" spans="1:38">
      <c r="A27" t="s">
        <v>69</v>
      </c>
      <c r="B27" s="34">
        <v>163.88</v>
      </c>
      <c r="C27" s="34">
        <v>60.73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66.12</v>
      </c>
      <c r="N27">
        <v>271.12</v>
      </c>
      <c r="O27">
        <v>48.2</v>
      </c>
      <c r="P27">
        <v>0.77</v>
      </c>
      <c r="Q27">
        <v>9.91</v>
      </c>
      <c r="R27" s="93">
        <v>0</v>
      </c>
      <c r="S27" s="93">
        <v>0</v>
      </c>
      <c r="T27" s="93">
        <v>0</v>
      </c>
      <c r="U27">
        <v>0.99</v>
      </c>
      <c r="V27">
        <v>0</v>
      </c>
      <c r="W27">
        <v>1.53</v>
      </c>
      <c r="X27">
        <v>32.96</v>
      </c>
      <c r="Y27">
        <v>10.97</v>
      </c>
      <c r="Z27">
        <v>10.99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7.34</v>
      </c>
      <c r="AH27">
        <v>21.54</v>
      </c>
      <c r="AI27">
        <v>21.54</v>
      </c>
      <c r="AJ27">
        <v>23.14</v>
      </c>
      <c r="AK27">
        <v>0</v>
      </c>
      <c r="AL27">
        <v>0</v>
      </c>
    </row>
    <row r="28" spans="1:38">
      <c r="A28" t="s">
        <v>70</v>
      </c>
      <c r="B28" s="34">
        <v>212.08</v>
      </c>
      <c r="C28" s="34">
        <v>55.55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66.12</v>
      </c>
      <c r="N28">
        <v>231.36</v>
      </c>
      <c r="O28">
        <v>58.8</v>
      </c>
      <c r="P28">
        <v>0.77</v>
      </c>
      <c r="Q28">
        <v>9.89</v>
      </c>
      <c r="R28" s="93">
        <v>0</v>
      </c>
      <c r="S28" s="93">
        <v>0</v>
      </c>
      <c r="T28" s="93">
        <v>0</v>
      </c>
      <c r="U28">
        <v>0.99</v>
      </c>
      <c r="V28">
        <v>0</v>
      </c>
      <c r="W28">
        <v>1.53</v>
      </c>
      <c r="X28">
        <v>32.96</v>
      </c>
      <c r="Y28">
        <v>10.97</v>
      </c>
      <c r="Z28">
        <v>10.99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7.34</v>
      </c>
      <c r="AH28">
        <v>21.02</v>
      </c>
      <c r="AI28">
        <v>21.02</v>
      </c>
      <c r="AJ28">
        <v>23.14</v>
      </c>
      <c r="AK28">
        <v>0</v>
      </c>
      <c r="AL28">
        <v>0</v>
      </c>
    </row>
    <row r="29" spans="1:38">
      <c r="A29" t="s">
        <v>71</v>
      </c>
      <c r="B29" s="34">
        <v>222.68</v>
      </c>
      <c r="C29" s="34">
        <v>55.55</v>
      </c>
      <c r="D29" s="93">
        <f t="shared" si="0"/>
        <v>1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66.12</v>
      </c>
      <c r="N29">
        <v>231.36</v>
      </c>
      <c r="O29">
        <v>64.59</v>
      </c>
      <c r="P29">
        <v>0.77</v>
      </c>
      <c r="Q29">
        <v>9.8699999999999992</v>
      </c>
      <c r="R29" s="93">
        <v>0</v>
      </c>
      <c r="S29" s="93">
        <v>1</v>
      </c>
      <c r="T29" s="93">
        <v>0</v>
      </c>
      <c r="U29">
        <v>0.99</v>
      </c>
      <c r="V29">
        <v>0</v>
      </c>
      <c r="W29">
        <v>1.53</v>
      </c>
      <c r="X29">
        <v>32.68</v>
      </c>
      <c r="Y29">
        <v>10.9</v>
      </c>
      <c r="Z29">
        <v>10.89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7.34</v>
      </c>
      <c r="AH29">
        <v>28.55</v>
      </c>
      <c r="AI29">
        <v>28.55</v>
      </c>
      <c r="AJ29">
        <v>23.14</v>
      </c>
      <c r="AK29">
        <v>0</v>
      </c>
      <c r="AL29">
        <v>0</v>
      </c>
    </row>
    <row r="30" spans="1:38">
      <c r="A30" t="s">
        <v>72</v>
      </c>
      <c r="B30" s="34">
        <v>222.68</v>
      </c>
      <c r="C30" s="34">
        <v>74.510000000000005</v>
      </c>
      <c r="D30" s="93">
        <f t="shared" si="0"/>
        <v>3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115.25</v>
      </c>
      <c r="N30">
        <v>271.12</v>
      </c>
      <c r="O30">
        <v>93.51</v>
      </c>
      <c r="P30">
        <v>0.77</v>
      </c>
      <c r="Q30">
        <v>9.9600000000000009</v>
      </c>
      <c r="R30" s="93">
        <v>0</v>
      </c>
      <c r="S30" s="93">
        <v>3</v>
      </c>
      <c r="T30" s="93">
        <v>0</v>
      </c>
      <c r="U30">
        <v>0.99</v>
      </c>
      <c r="V30">
        <v>0</v>
      </c>
      <c r="W30">
        <v>1.53</v>
      </c>
      <c r="X30">
        <v>32.61</v>
      </c>
      <c r="Y30">
        <v>10.87</v>
      </c>
      <c r="Z30">
        <v>10.87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7.34</v>
      </c>
      <c r="AH30">
        <v>27.77</v>
      </c>
      <c r="AI30">
        <v>27.77</v>
      </c>
      <c r="AJ30">
        <v>23.14</v>
      </c>
      <c r="AK30">
        <v>0</v>
      </c>
      <c r="AL30">
        <v>0</v>
      </c>
    </row>
    <row r="31" spans="1:38">
      <c r="A31" t="s">
        <v>73</v>
      </c>
      <c r="B31" s="34">
        <v>222.68</v>
      </c>
      <c r="C31" s="34">
        <v>86.95</v>
      </c>
      <c r="D31" s="93">
        <f t="shared" si="0"/>
        <v>11.999999999999998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115.25</v>
      </c>
      <c r="N31">
        <v>271.12</v>
      </c>
      <c r="O31">
        <v>100.97</v>
      </c>
      <c r="P31">
        <v>0.77</v>
      </c>
      <c r="Q31">
        <v>10.1</v>
      </c>
      <c r="R31" s="93">
        <v>0.95</v>
      </c>
      <c r="S31" s="93">
        <v>10.1</v>
      </c>
      <c r="T31" s="93">
        <v>0.95</v>
      </c>
      <c r="U31">
        <v>0.95</v>
      </c>
      <c r="V31">
        <v>0.16534199999999999</v>
      </c>
      <c r="W31">
        <v>1.53</v>
      </c>
      <c r="X31">
        <v>32.06</v>
      </c>
      <c r="Y31">
        <v>10.68</v>
      </c>
      <c r="Z31">
        <v>10.69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7.34</v>
      </c>
      <c r="AH31">
        <v>27.36</v>
      </c>
      <c r="AI31">
        <v>27.36</v>
      </c>
      <c r="AJ31">
        <v>23.14</v>
      </c>
      <c r="AK31">
        <v>0</v>
      </c>
      <c r="AL31">
        <v>0</v>
      </c>
    </row>
    <row r="32" spans="1:38">
      <c r="A32" t="s">
        <v>74</v>
      </c>
      <c r="B32" s="34">
        <v>222.68</v>
      </c>
      <c r="C32" s="34">
        <v>86.95</v>
      </c>
      <c r="D32" s="93">
        <f t="shared" si="0"/>
        <v>22.900000000000002</v>
      </c>
      <c r="E32" s="34">
        <v>0</v>
      </c>
      <c r="F32" s="34"/>
      <c r="G32" s="34"/>
      <c r="H32" s="34"/>
      <c r="I32" s="34"/>
      <c r="J32" s="37">
        <v>0</v>
      </c>
      <c r="K32" s="37">
        <v>0</v>
      </c>
      <c r="L32" s="37">
        <v>0</v>
      </c>
      <c r="M32">
        <v>115.25</v>
      </c>
      <c r="N32">
        <v>271.12</v>
      </c>
      <c r="O32">
        <v>100.97</v>
      </c>
      <c r="P32">
        <v>0.77</v>
      </c>
      <c r="Q32">
        <v>10.210000000000001</v>
      </c>
      <c r="R32" s="93">
        <v>2.85</v>
      </c>
      <c r="S32" s="93">
        <v>17.2</v>
      </c>
      <c r="T32" s="93">
        <v>2.85</v>
      </c>
      <c r="U32">
        <v>0.95</v>
      </c>
      <c r="V32">
        <v>1.3908180000000001</v>
      </c>
      <c r="W32">
        <v>1.53</v>
      </c>
      <c r="X32">
        <v>31.28</v>
      </c>
      <c r="Y32">
        <v>10.43</v>
      </c>
      <c r="Z32">
        <v>10.43</v>
      </c>
      <c r="AA32">
        <v>0</v>
      </c>
      <c r="AB32">
        <v>0</v>
      </c>
      <c r="AC32">
        <v>0</v>
      </c>
      <c r="AD32">
        <v>0</v>
      </c>
      <c r="AE32">
        <v>1</v>
      </c>
      <c r="AF32">
        <v>0</v>
      </c>
      <c r="AG32">
        <v>7.34</v>
      </c>
      <c r="AH32">
        <v>26.95</v>
      </c>
      <c r="AI32">
        <v>26.95</v>
      </c>
      <c r="AJ32">
        <v>23.14</v>
      </c>
      <c r="AK32">
        <v>0</v>
      </c>
      <c r="AL32">
        <v>0</v>
      </c>
    </row>
    <row r="33" spans="1:38">
      <c r="A33" t="s">
        <v>75</v>
      </c>
      <c r="B33" s="34">
        <v>222.68</v>
      </c>
      <c r="C33" s="34">
        <v>86.95</v>
      </c>
      <c r="D33" s="93">
        <f t="shared" si="0"/>
        <v>37.620000000000005</v>
      </c>
      <c r="E33" s="34">
        <v>0</v>
      </c>
      <c r="F33" s="34"/>
      <c r="G33" s="34"/>
      <c r="H33" s="34"/>
      <c r="I33" s="34"/>
      <c r="J33" s="37">
        <v>0.08</v>
      </c>
      <c r="K33" s="37">
        <v>0.08</v>
      </c>
      <c r="L33" s="37">
        <v>0.08</v>
      </c>
      <c r="M33">
        <v>115.25</v>
      </c>
      <c r="N33">
        <v>271.12</v>
      </c>
      <c r="O33">
        <v>100.97</v>
      </c>
      <c r="P33">
        <v>0.77</v>
      </c>
      <c r="Q33">
        <v>10.3</v>
      </c>
      <c r="R33" s="93">
        <v>6.16</v>
      </c>
      <c r="S33" s="93">
        <v>25.3</v>
      </c>
      <c r="T33" s="93">
        <v>6.16</v>
      </c>
      <c r="U33">
        <v>0.95</v>
      </c>
      <c r="V33">
        <v>3.2387579999999998</v>
      </c>
      <c r="W33">
        <v>1.53</v>
      </c>
      <c r="X33">
        <v>29.72</v>
      </c>
      <c r="Y33">
        <v>9.91</v>
      </c>
      <c r="Z33">
        <v>9.9</v>
      </c>
      <c r="AA33">
        <v>0.08</v>
      </c>
      <c r="AB33">
        <v>0.01</v>
      </c>
      <c r="AC33">
        <v>0.33</v>
      </c>
      <c r="AD33">
        <v>0</v>
      </c>
      <c r="AE33">
        <v>3</v>
      </c>
      <c r="AF33">
        <v>1</v>
      </c>
      <c r="AG33">
        <v>7.34</v>
      </c>
      <c r="AH33">
        <v>27.04</v>
      </c>
      <c r="AI33">
        <v>27.04</v>
      </c>
      <c r="AJ33">
        <v>23.14</v>
      </c>
      <c r="AK33">
        <v>2</v>
      </c>
      <c r="AL33">
        <v>1</v>
      </c>
    </row>
    <row r="34" spans="1:38">
      <c r="A34" t="s">
        <v>76</v>
      </c>
      <c r="B34" s="34">
        <v>222.68</v>
      </c>
      <c r="C34" s="34">
        <v>86.95</v>
      </c>
      <c r="D34" s="93">
        <f t="shared" si="0"/>
        <v>74.34</v>
      </c>
      <c r="E34" s="34">
        <v>0</v>
      </c>
      <c r="F34" s="34"/>
      <c r="G34" s="34"/>
      <c r="H34" s="34"/>
      <c r="I34" s="34"/>
      <c r="J34" s="37">
        <v>0.22</v>
      </c>
      <c r="K34" s="37">
        <v>0.22</v>
      </c>
      <c r="L34" s="37">
        <v>0.22</v>
      </c>
      <c r="M34">
        <v>115.25</v>
      </c>
      <c r="N34">
        <v>271.12</v>
      </c>
      <c r="O34">
        <v>100.97</v>
      </c>
      <c r="P34">
        <v>0.77</v>
      </c>
      <c r="Q34">
        <v>10.26</v>
      </c>
      <c r="R34" s="93">
        <v>20.67</v>
      </c>
      <c r="S34" s="93">
        <v>33</v>
      </c>
      <c r="T34" s="93">
        <v>20.67</v>
      </c>
      <c r="U34">
        <v>0.95</v>
      </c>
      <c r="V34">
        <v>5.2228620000000001</v>
      </c>
      <c r="W34">
        <v>1.53</v>
      </c>
      <c r="X34">
        <v>28.01</v>
      </c>
      <c r="Y34">
        <v>9.32</v>
      </c>
      <c r="Z34">
        <v>9.34</v>
      </c>
      <c r="AA34">
        <v>2.42</v>
      </c>
      <c r="AB34">
        <v>0.48</v>
      </c>
      <c r="AC34">
        <v>1</v>
      </c>
      <c r="AD34">
        <v>2</v>
      </c>
      <c r="AE34">
        <v>5</v>
      </c>
      <c r="AF34">
        <v>2</v>
      </c>
      <c r="AG34">
        <v>7.34</v>
      </c>
      <c r="AH34">
        <v>26.88</v>
      </c>
      <c r="AI34">
        <v>26.88</v>
      </c>
      <c r="AJ34">
        <v>23.14</v>
      </c>
      <c r="AK34">
        <v>7</v>
      </c>
      <c r="AL34">
        <v>3</v>
      </c>
    </row>
    <row r="35" spans="1:38">
      <c r="A35" t="s">
        <v>77</v>
      </c>
      <c r="B35" s="34">
        <v>222.68</v>
      </c>
      <c r="C35" s="34">
        <v>86.95</v>
      </c>
      <c r="D35" s="93">
        <f t="shared" si="0"/>
        <v>90.97999999999999</v>
      </c>
      <c r="E35" s="34">
        <v>0</v>
      </c>
      <c r="F35" s="34"/>
      <c r="G35" s="34"/>
      <c r="H35" s="34"/>
      <c r="I35" s="34"/>
      <c r="J35" s="37">
        <v>0.43</v>
      </c>
      <c r="K35" s="37">
        <v>0.43</v>
      </c>
      <c r="L35" s="37">
        <v>0.44</v>
      </c>
      <c r="M35">
        <v>115.25</v>
      </c>
      <c r="N35">
        <v>271.12</v>
      </c>
      <c r="O35">
        <v>100.97</v>
      </c>
      <c r="P35">
        <v>0.77</v>
      </c>
      <c r="Q35">
        <v>10.59</v>
      </c>
      <c r="R35" s="93">
        <v>28.99</v>
      </c>
      <c r="S35" s="93">
        <v>33</v>
      </c>
      <c r="T35" s="93">
        <v>28.99</v>
      </c>
      <c r="U35">
        <v>0.95</v>
      </c>
      <c r="V35">
        <v>7.6543619999999999</v>
      </c>
      <c r="W35">
        <v>1.53</v>
      </c>
      <c r="X35">
        <v>35.33</v>
      </c>
      <c r="Y35">
        <v>11.76</v>
      </c>
      <c r="Z35">
        <v>11.78</v>
      </c>
      <c r="AA35">
        <v>7.64</v>
      </c>
      <c r="AB35">
        <v>1.53</v>
      </c>
      <c r="AC35">
        <v>6.14</v>
      </c>
      <c r="AD35">
        <v>5</v>
      </c>
      <c r="AE35">
        <v>6</v>
      </c>
      <c r="AF35">
        <v>3</v>
      </c>
      <c r="AG35">
        <v>7.34</v>
      </c>
      <c r="AH35">
        <v>25.54</v>
      </c>
      <c r="AI35">
        <v>25.54</v>
      </c>
      <c r="AJ35">
        <v>23.14</v>
      </c>
      <c r="AK35">
        <v>18</v>
      </c>
      <c r="AL35">
        <v>7</v>
      </c>
    </row>
    <row r="36" spans="1:38">
      <c r="A36" t="s">
        <v>78</v>
      </c>
      <c r="B36" s="34">
        <v>222.68</v>
      </c>
      <c r="C36" s="34">
        <v>86.95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0.76</v>
      </c>
      <c r="K36" s="37">
        <v>0.76</v>
      </c>
      <c r="L36" s="37">
        <v>0.78</v>
      </c>
      <c r="M36">
        <v>115.25</v>
      </c>
      <c r="N36">
        <v>271.12</v>
      </c>
      <c r="O36">
        <v>100.97</v>
      </c>
      <c r="P36">
        <v>0.77</v>
      </c>
      <c r="Q36">
        <v>10.83</v>
      </c>
      <c r="R36" s="93">
        <v>30.33</v>
      </c>
      <c r="S36" s="93">
        <v>30.33</v>
      </c>
      <c r="T36" s="93">
        <v>30.34</v>
      </c>
      <c r="U36">
        <v>0.95</v>
      </c>
      <c r="V36">
        <v>10.552709999999999</v>
      </c>
      <c r="W36">
        <v>1.53</v>
      </c>
      <c r="X36">
        <v>34.159999999999997</v>
      </c>
      <c r="Y36">
        <v>11.38</v>
      </c>
      <c r="Z36">
        <v>11.39</v>
      </c>
      <c r="AA36">
        <v>17.72</v>
      </c>
      <c r="AB36">
        <v>3.54</v>
      </c>
      <c r="AC36">
        <v>14.53</v>
      </c>
      <c r="AD36">
        <v>8</v>
      </c>
      <c r="AE36">
        <v>9</v>
      </c>
      <c r="AF36">
        <v>4</v>
      </c>
      <c r="AG36">
        <v>7.34</v>
      </c>
      <c r="AH36">
        <v>22.97</v>
      </c>
      <c r="AI36">
        <v>22.97</v>
      </c>
      <c r="AJ36">
        <v>23.14</v>
      </c>
      <c r="AK36">
        <v>28</v>
      </c>
      <c r="AL36">
        <v>12</v>
      </c>
    </row>
    <row r="37" spans="1:38">
      <c r="A37" t="s">
        <v>79</v>
      </c>
      <c r="B37" s="34">
        <v>222.68</v>
      </c>
      <c r="C37" s="34">
        <v>86.95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1.21</v>
      </c>
      <c r="K37" s="37">
        <v>1.21</v>
      </c>
      <c r="L37" s="37">
        <v>1.24</v>
      </c>
      <c r="M37">
        <v>115.25</v>
      </c>
      <c r="N37">
        <v>271.12</v>
      </c>
      <c r="O37">
        <v>100.97</v>
      </c>
      <c r="P37">
        <v>0.77</v>
      </c>
      <c r="Q37">
        <v>8.11</v>
      </c>
      <c r="R37" s="93">
        <v>32</v>
      </c>
      <c r="S37" s="93">
        <v>32</v>
      </c>
      <c r="T37" s="93">
        <v>32</v>
      </c>
      <c r="U37">
        <v>0.95</v>
      </c>
      <c r="V37">
        <v>13.772016000000001</v>
      </c>
      <c r="W37">
        <v>1.53</v>
      </c>
      <c r="X37">
        <v>29.25</v>
      </c>
      <c r="Y37">
        <v>9.76</v>
      </c>
      <c r="Z37">
        <v>9.75</v>
      </c>
      <c r="AA37">
        <v>26.97</v>
      </c>
      <c r="AB37">
        <v>5.39</v>
      </c>
      <c r="AC37">
        <v>22.85</v>
      </c>
      <c r="AD37">
        <v>5</v>
      </c>
      <c r="AE37">
        <v>11</v>
      </c>
      <c r="AF37">
        <v>5</v>
      </c>
      <c r="AG37">
        <v>7.34</v>
      </c>
      <c r="AH37">
        <v>20.92</v>
      </c>
      <c r="AI37">
        <v>20.92</v>
      </c>
      <c r="AJ37">
        <v>23.14</v>
      </c>
      <c r="AK37">
        <v>24.5</v>
      </c>
      <c r="AL37">
        <v>10.5</v>
      </c>
    </row>
    <row r="38" spans="1:38">
      <c r="A38" t="s">
        <v>80</v>
      </c>
      <c r="B38" s="34">
        <v>222.68</v>
      </c>
      <c r="C38" s="34">
        <v>86.95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1.86</v>
      </c>
      <c r="K38" s="37">
        <v>1.86</v>
      </c>
      <c r="L38" s="37">
        <v>1.91</v>
      </c>
      <c r="M38">
        <v>115.25</v>
      </c>
      <c r="N38">
        <v>271.12</v>
      </c>
      <c r="O38">
        <v>100.97</v>
      </c>
      <c r="P38">
        <v>0.77</v>
      </c>
      <c r="Q38">
        <v>8.35</v>
      </c>
      <c r="R38" s="93">
        <v>32</v>
      </c>
      <c r="S38" s="93">
        <v>32</v>
      </c>
      <c r="T38" s="93">
        <v>32</v>
      </c>
      <c r="U38">
        <v>0.95</v>
      </c>
      <c r="V38">
        <v>17.117760000000001</v>
      </c>
      <c r="W38">
        <v>1.53</v>
      </c>
      <c r="X38">
        <v>27.94</v>
      </c>
      <c r="Y38">
        <v>9.33</v>
      </c>
      <c r="Z38">
        <v>9.31</v>
      </c>
      <c r="AA38">
        <v>33.880000000000003</v>
      </c>
      <c r="AB38">
        <v>6.78</v>
      </c>
      <c r="AC38">
        <v>29.72</v>
      </c>
      <c r="AD38">
        <v>6</v>
      </c>
      <c r="AE38">
        <v>13</v>
      </c>
      <c r="AF38">
        <v>6</v>
      </c>
      <c r="AG38">
        <v>7.34</v>
      </c>
      <c r="AH38">
        <v>19.47</v>
      </c>
      <c r="AI38">
        <v>19.47</v>
      </c>
      <c r="AJ38">
        <v>23.14</v>
      </c>
      <c r="AK38">
        <v>24.5</v>
      </c>
      <c r="AL38">
        <v>10.5</v>
      </c>
    </row>
    <row r="39" spans="1:38">
      <c r="A39" t="s">
        <v>81</v>
      </c>
      <c r="B39" s="34">
        <v>222.68</v>
      </c>
      <c r="C39" s="34">
        <v>86.95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2.36</v>
      </c>
      <c r="K39" s="37">
        <v>2.36</v>
      </c>
      <c r="L39" s="37">
        <v>2.42</v>
      </c>
      <c r="M39">
        <v>115.25</v>
      </c>
      <c r="N39">
        <v>271.12</v>
      </c>
      <c r="O39">
        <v>100.97</v>
      </c>
      <c r="P39">
        <v>0.77</v>
      </c>
      <c r="Q39">
        <v>8.59</v>
      </c>
      <c r="R39" s="93">
        <v>32</v>
      </c>
      <c r="S39" s="93">
        <v>32</v>
      </c>
      <c r="T39" s="93">
        <v>32</v>
      </c>
      <c r="U39">
        <v>0.95</v>
      </c>
      <c r="V39">
        <v>21.222131999999998</v>
      </c>
      <c r="W39">
        <v>1.53</v>
      </c>
      <c r="X39">
        <v>35.26</v>
      </c>
      <c r="Y39">
        <v>11.76</v>
      </c>
      <c r="Z39">
        <v>11.75</v>
      </c>
      <c r="AA39">
        <v>39.979999999999997</v>
      </c>
      <c r="AB39">
        <v>7.99</v>
      </c>
      <c r="AC39">
        <v>10.87</v>
      </c>
      <c r="AD39">
        <v>7</v>
      </c>
      <c r="AE39">
        <v>15</v>
      </c>
      <c r="AF39">
        <v>7</v>
      </c>
      <c r="AG39">
        <v>7.34</v>
      </c>
      <c r="AH39">
        <v>25.1</v>
      </c>
      <c r="AI39">
        <v>25.1</v>
      </c>
      <c r="AJ39">
        <v>24.1</v>
      </c>
      <c r="AK39">
        <v>27</v>
      </c>
      <c r="AL39">
        <v>11</v>
      </c>
    </row>
    <row r="40" spans="1:38">
      <c r="A40" t="s">
        <v>82</v>
      </c>
      <c r="B40" s="34">
        <v>222.68</v>
      </c>
      <c r="C40" s="34">
        <v>86.95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2.9</v>
      </c>
      <c r="K40" s="37">
        <v>2.9</v>
      </c>
      <c r="L40" s="37">
        <v>2.97</v>
      </c>
      <c r="M40">
        <v>115.25</v>
      </c>
      <c r="N40">
        <v>271.12</v>
      </c>
      <c r="O40">
        <v>100.97</v>
      </c>
      <c r="P40">
        <v>0.77</v>
      </c>
      <c r="Q40">
        <v>8.77</v>
      </c>
      <c r="R40" s="93">
        <v>32</v>
      </c>
      <c r="S40" s="93">
        <v>32</v>
      </c>
      <c r="T40" s="93">
        <v>32</v>
      </c>
      <c r="U40">
        <v>0.95</v>
      </c>
      <c r="V40">
        <v>25.569654</v>
      </c>
      <c r="W40">
        <v>1.53</v>
      </c>
      <c r="X40">
        <v>34.76</v>
      </c>
      <c r="Y40">
        <v>11.58</v>
      </c>
      <c r="Z40">
        <v>11.59</v>
      </c>
      <c r="AA40">
        <v>51.24</v>
      </c>
      <c r="AB40">
        <v>10.25</v>
      </c>
      <c r="AC40">
        <v>13.7</v>
      </c>
      <c r="AD40">
        <v>8</v>
      </c>
      <c r="AE40">
        <v>16</v>
      </c>
      <c r="AF40">
        <v>8</v>
      </c>
      <c r="AG40">
        <v>7.34</v>
      </c>
      <c r="AH40">
        <v>23.36</v>
      </c>
      <c r="AI40">
        <v>23.36</v>
      </c>
      <c r="AJ40">
        <v>24.1</v>
      </c>
      <c r="AK40">
        <v>28</v>
      </c>
      <c r="AL40">
        <v>12</v>
      </c>
    </row>
    <row r="41" spans="1:38">
      <c r="A41" t="s">
        <v>83</v>
      </c>
      <c r="B41" s="34">
        <v>222.68</v>
      </c>
      <c r="C41" s="34">
        <v>86.95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3.29</v>
      </c>
      <c r="K41" s="37">
        <v>3.29</v>
      </c>
      <c r="L41" s="37">
        <v>3.37</v>
      </c>
      <c r="M41">
        <v>115.25</v>
      </c>
      <c r="N41">
        <v>271.12</v>
      </c>
      <c r="O41">
        <v>100.97</v>
      </c>
      <c r="P41">
        <v>0.77</v>
      </c>
      <c r="Q41">
        <v>8.69</v>
      </c>
      <c r="R41" s="93">
        <v>32</v>
      </c>
      <c r="S41" s="93">
        <v>32</v>
      </c>
      <c r="T41" s="93">
        <v>32</v>
      </c>
      <c r="U41">
        <v>0.95</v>
      </c>
      <c r="V41">
        <v>30.559092</v>
      </c>
      <c r="W41">
        <v>1.53</v>
      </c>
      <c r="X41">
        <v>33.76</v>
      </c>
      <c r="Y41">
        <v>11.26</v>
      </c>
      <c r="Z41">
        <v>11.25</v>
      </c>
      <c r="AA41">
        <v>74.62</v>
      </c>
      <c r="AB41">
        <v>14.92</v>
      </c>
      <c r="AC41">
        <v>15.43</v>
      </c>
      <c r="AD41">
        <v>9</v>
      </c>
      <c r="AE41">
        <v>17</v>
      </c>
      <c r="AF41">
        <v>9</v>
      </c>
      <c r="AG41">
        <v>7.34</v>
      </c>
      <c r="AH41">
        <v>20.149999999999999</v>
      </c>
      <c r="AI41">
        <v>20.149999999999999</v>
      </c>
      <c r="AJ41">
        <v>24.1</v>
      </c>
      <c r="AK41">
        <v>34</v>
      </c>
      <c r="AL41">
        <v>14</v>
      </c>
    </row>
    <row r="42" spans="1:38">
      <c r="A42" t="s">
        <v>84</v>
      </c>
      <c r="B42" s="34">
        <v>222.68</v>
      </c>
      <c r="C42" s="34">
        <v>86.95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4.07</v>
      </c>
      <c r="K42" s="37">
        <v>4.07</v>
      </c>
      <c r="L42" s="37">
        <v>4.17</v>
      </c>
      <c r="M42">
        <v>115.25</v>
      </c>
      <c r="N42">
        <v>271.12</v>
      </c>
      <c r="O42">
        <v>100.97</v>
      </c>
      <c r="P42">
        <v>0.77</v>
      </c>
      <c r="Q42">
        <v>8.51</v>
      </c>
      <c r="R42" s="93">
        <v>32.5</v>
      </c>
      <c r="S42" s="93">
        <v>32.5</v>
      </c>
      <c r="T42" s="93">
        <v>32.5</v>
      </c>
      <c r="U42">
        <v>0.95</v>
      </c>
      <c r="V42">
        <v>36.064008000000001</v>
      </c>
      <c r="W42">
        <v>1.53</v>
      </c>
      <c r="X42">
        <v>32.76</v>
      </c>
      <c r="Y42">
        <v>10.92</v>
      </c>
      <c r="Z42">
        <v>10.92</v>
      </c>
      <c r="AA42">
        <v>98.41</v>
      </c>
      <c r="AB42">
        <v>19.68</v>
      </c>
      <c r="AC42">
        <v>17.899999999999999</v>
      </c>
      <c r="AD42">
        <v>10</v>
      </c>
      <c r="AE42">
        <v>19</v>
      </c>
      <c r="AF42">
        <v>9</v>
      </c>
      <c r="AG42">
        <v>7.34</v>
      </c>
      <c r="AH42">
        <v>18.079999999999998</v>
      </c>
      <c r="AI42">
        <v>18.079999999999998</v>
      </c>
      <c r="AJ42">
        <v>24.1</v>
      </c>
      <c r="AK42">
        <v>36</v>
      </c>
      <c r="AL42">
        <v>16</v>
      </c>
    </row>
    <row r="43" spans="1:38">
      <c r="A43" t="s">
        <v>85</v>
      </c>
      <c r="B43" s="34">
        <v>222.68</v>
      </c>
      <c r="C43" s="34">
        <v>86.95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3.86</v>
      </c>
      <c r="K43" s="37">
        <v>3.86</v>
      </c>
      <c r="L43" s="37">
        <v>3.95</v>
      </c>
      <c r="M43">
        <v>115.25</v>
      </c>
      <c r="N43">
        <v>271.12</v>
      </c>
      <c r="O43">
        <v>100.97</v>
      </c>
      <c r="P43">
        <v>0.77</v>
      </c>
      <c r="Q43">
        <v>8.25</v>
      </c>
      <c r="R43" s="93">
        <v>32.5</v>
      </c>
      <c r="S43" s="93">
        <v>32.5</v>
      </c>
      <c r="T43" s="93">
        <v>32.5</v>
      </c>
      <c r="U43">
        <v>0.95</v>
      </c>
      <c r="V43">
        <v>41.734265999999998</v>
      </c>
      <c r="W43">
        <v>1.53</v>
      </c>
      <c r="X43">
        <v>31.26</v>
      </c>
      <c r="Y43">
        <v>10.42</v>
      </c>
      <c r="Z43">
        <v>10.42</v>
      </c>
      <c r="AA43">
        <v>117.09</v>
      </c>
      <c r="AB43">
        <v>23.42</v>
      </c>
      <c r="AC43">
        <v>22.32</v>
      </c>
      <c r="AD43">
        <v>12</v>
      </c>
      <c r="AE43">
        <v>24</v>
      </c>
      <c r="AF43">
        <v>12</v>
      </c>
      <c r="AG43">
        <v>7.34</v>
      </c>
      <c r="AH43">
        <v>15.7</v>
      </c>
      <c r="AI43">
        <v>15.7</v>
      </c>
      <c r="AJ43">
        <v>0</v>
      </c>
      <c r="AK43">
        <v>41</v>
      </c>
      <c r="AL43">
        <v>17</v>
      </c>
    </row>
    <row r="44" spans="1:38">
      <c r="A44" t="s">
        <v>86</v>
      </c>
      <c r="B44" s="34">
        <v>222.68</v>
      </c>
      <c r="C44" s="34">
        <v>86.95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4.99</v>
      </c>
      <c r="K44" s="37">
        <v>4.99</v>
      </c>
      <c r="L44" s="37">
        <v>5.1100000000000003</v>
      </c>
      <c r="M44">
        <v>115.25</v>
      </c>
      <c r="N44">
        <v>271.12</v>
      </c>
      <c r="O44">
        <v>100.97</v>
      </c>
      <c r="P44">
        <v>0.77</v>
      </c>
      <c r="Q44">
        <v>7.99</v>
      </c>
      <c r="R44" s="93">
        <v>32.5</v>
      </c>
      <c r="S44" s="93">
        <v>32.5</v>
      </c>
      <c r="T44" s="93">
        <v>32.5</v>
      </c>
      <c r="U44">
        <v>0.95</v>
      </c>
      <c r="V44">
        <v>47.103017999999999</v>
      </c>
      <c r="W44">
        <v>1.53</v>
      </c>
      <c r="X44">
        <v>29.76</v>
      </c>
      <c r="Y44">
        <v>9.92</v>
      </c>
      <c r="Z44">
        <v>9.92</v>
      </c>
      <c r="AA44">
        <v>148.97</v>
      </c>
      <c r="AB44">
        <v>29.79</v>
      </c>
      <c r="AC44">
        <v>24.02</v>
      </c>
      <c r="AD44">
        <v>15</v>
      </c>
      <c r="AE44">
        <v>27</v>
      </c>
      <c r="AF44">
        <v>13</v>
      </c>
      <c r="AG44">
        <v>7.34</v>
      </c>
      <c r="AH44">
        <v>14.51</v>
      </c>
      <c r="AI44">
        <v>14.51</v>
      </c>
      <c r="AJ44">
        <v>0</v>
      </c>
      <c r="AK44">
        <v>44</v>
      </c>
      <c r="AL44">
        <v>19</v>
      </c>
    </row>
    <row r="45" spans="1:38">
      <c r="A45" t="s">
        <v>87</v>
      </c>
      <c r="B45" s="34">
        <v>222.68</v>
      </c>
      <c r="C45" s="34">
        <v>86.95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6.38</v>
      </c>
      <c r="K45" s="37">
        <v>6.38</v>
      </c>
      <c r="L45" s="37">
        <v>6.53</v>
      </c>
      <c r="M45">
        <v>115.25</v>
      </c>
      <c r="N45">
        <v>271.12</v>
      </c>
      <c r="O45">
        <v>100.97</v>
      </c>
      <c r="P45">
        <v>0.77</v>
      </c>
      <c r="Q45">
        <v>7.21</v>
      </c>
      <c r="R45" s="93">
        <v>32.5</v>
      </c>
      <c r="S45" s="93">
        <v>32.5</v>
      </c>
      <c r="T45" s="93">
        <v>32.5</v>
      </c>
      <c r="U45">
        <v>0.95</v>
      </c>
      <c r="V45">
        <v>35.937570000000001</v>
      </c>
      <c r="W45">
        <v>1.53</v>
      </c>
      <c r="X45">
        <v>26.76</v>
      </c>
      <c r="Y45">
        <v>8.92</v>
      </c>
      <c r="Z45">
        <v>8.92</v>
      </c>
      <c r="AA45">
        <v>180.53</v>
      </c>
      <c r="AB45">
        <v>36.11</v>
      </c>
      <c r="AC45">
        <v>19.68</v>
      </c>
      <c r="AD45">
        <v>15</v>
      </c>
      <c r="AE45">
        <v>35</v>
      </c>
      <c r="AF45">
        <v>17</v>
      </c>
      <c r="AG45">
        <v>7.34</v>
      </c>
      <c r="AH45">
        <v>13.33</v>
      </c>
      <c r="AI45">
        <v>13.33</v>
      </c>
      <c r="AJ45">
        <v>0</v>
      </c>
      <c r="AK45">
        <v>48</v>
      </c>
      <c r="AL45">
        <v>20</v>
      </c>
    </row>
    <row r="46" spans="1:38">
      <c r="A46" t="s">
        <v>88</v>
      </c>
      <c r="B46" s="34">
        <v>222.68</v>
      </c>
      <c r="C46" s="34">
        <v>86.95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7.78</v>
      </c>
      <c r="K46" s="37">
        <v>7.78</v>
      </c>
      <c r="L46" s="37">
        <v>7.97</v>
      </c>
      <c r="M46">
        <v>115.25</v>
      </c>
      <c r="N46">
        <v>271.12</v>
      </c>
      <c r="O46">
        <v>100.97</v>
      </c>
      <c r="P46">
        <v>0.77</v>
      </c>
      <c r="Q46">
        <v>7.21</v>
      </c>
      <c r="R46" s="93">
        <v>32.5</v>
      </c>
      <c r="S46" s="93">
        <v>32.5</v>
      </c>
      <c r="T46" s="93">
        <v>32.5</v>
      </c>
      <c r="U46">
        <v>0.95</v>
      </c>
      <c r="V46">
        <v>38.680301999999998</v>
      </c>
      <c r="W46">
        <v>1.53</v>
      </c>
      <c r="X46">
        <v>24.76</v>
      </c>
      <c r="Y46">
        <v>8.26</v>
      </c>
      <c r="Z46">
        <v>8.25</v>
      </c>
      <c r="AA46">
        <v>199.89</v>
      </c>
      <c r="AB46">
        <v>39.979999999999997</v>
      </c>
      <c r="AC46">
        <v>22.8</v>
      </c>
      <c r="AD46">
        <v>17</v>
      </c>
      <c r="AE46">
        <v>41</v>
      </c>
      <c r="AF46">
        <v>21</v>
      </c>
      <c r="AG46">
        <v>7.34</v>
      </c>
      <c r="AH46">
        <v>13.33</v>
      </c>
      <c r="AI46">
        <v>13.33</v>
      </c>
      <c r="AJ46">
        <v>0</v>
      </c>
      <c r="AK46">
        <v>53</v>
      </c>
      <c r="AL46">
        <v>22</v>
      </c>
    </row>
    <row r="47" spans="1:38">
      <c r="A47" t="s">
        <v>89</v>
      </c>
      <c r="B47" s="34">
        <v>222.68</v>
      </c>
      <c r="C47" s="34">
        <v>86.95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9.65</v>
      </c>
      <c r="K47" s="37">
        <v>9.65</v>
      </c>
      <c r="L47" s="37">
        <v>9.8800000000000008</v>
      </c>
      <c r="M47">
        <v>115.25</v>
      </c>
      <c r="N47">
        <v>271.12</v>
      </c>
      <c r="O47">
        <v>100.97</v>
      </c>
      <c r="P47">
        <v>0.77</v>
      </c>
      <c r="Q47">
        <v>7.21</v>
      </c>
      <c r="R47" s="93">
        <v>32.5</v>
      </c>
      <c r="S47" s="93">
        <v>32.5</v>
      </c>
      <c r="T47" s="93">
        <v>32.5</v>
      </c>
      <c r="U47">
        <v>0.99</v>
      </c>
      <c r="V47">
        <v>41.335500000000003</v>
      </c>
      <c r="W47">
        <v>1.53</v>
      </c>
      <c r="X47">
        <v>21.76</v>
      </c>
      <c r="Y47">
        <v>7.26</v>
      </c>
      <c r="Z47">
        <v>7.25</v>
      </c>
      <c r="AA47">
        <v>213.96</v>
      </c>
      <c r="AB47">
        <v>42.79</v>
      </c>
      <c r="AC47">
        <v>29.28</v>
      </c>
      <c r="AD47">
        <v>18</v>
      </c>
      <c r="AE47">
        <v>55</v>
      </c>
      <c r="AF47">
        <v>27</v>
      </c>
      <c r="AG47">
        <v>7.34</v>
      </c>
      <c r="AH47">
        <v>13.33</v>
      </c>
      <c r="AI47">
        <v>13.33</v>
      </c>
      <c r="AJ47">
        <v>0</v>
      </c>
      <c r="AK47">
        <v>67</v>
      </c>
      <c r="AL47">
        <v>28</v>
      </c>
    </row>
    <row r="48" spans="1:38">
      <c r="A48" t="s">
        <v>90</v>
      </c>
      <c r="B48" s="34">
        <v>222.68</v>
      </c>
      <c r="C48" s="34">
        <v>86.95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11.56</v>
      </c>
      <c r="K48" s="37">
        <v>11.56</v>
      </c>
      <c r="L48" s="37">
        <v>11.84</v>
      </c>
      <c r="M48">
        <v>115.25</v>
      </c>
      <c r="N48">
        <v>271.12</v>
      </c>
      <c r="O48">
        <v>100.97</v>
      </c>
      <c r="P48">
        <v>0.77</v>
      </c>
      <c r="Q48">
        <v>7.21</v>
      </c>
      <c r="R48" s="93">
        <v>32.5</v>
      </c>
      <c r="S48" s="93">
        <v>32.5</v>
      </c>
      <c r="T48" s="93">
        <v>32.5</v>
      </c>
      <c r="U48">
        <v>0.99</v>
      </c>
      <c r="V48">
        <v>44.097684000000001</v>
      </c>
      <c r="W48">
        <v>1.53</v>
      </c>
      <c r="X48">
        <v>20</v>
      </c>
      <c r="Y48">
        <v>6.66</v>
      </c>
      <c r="Z48">
        <v>6.67</v>
      </c>
      <c r="AA48">
        <v>226.62</v>
      </c>
      <c r="AB48">
        <v>45.32</v>
      </c>
      <c r="AC48">
        <v>31.11</v>
      </c>
      <c r="AD48">
        <v>19</v>
      </c>
      <c r="AE48">
        <v>65</v>
      </c>
      <c r="AF48">
        <v>32</v>
      </c>
      <c r="AG48">
        <v>7.34</v>
      </c>
      <c r="AH48">
        <v>13.33</v>
      </c>
      <c r="AI48">
        <v>13.33</v>
      </c>
      <c r="AJ48">
        <v>0</v>
      </c>
      <c r="AK48">
        <v>84</v>
      </c>
      <c r="AL48">
        <v>36</v>
      </c>
    </row>
    <row r="49" spans="1:38">
      <c r="A49" t="s">
        <v>91</v>
      </c>
      <c r="B49" s="34">
        <v>222.68</v>
      </c>
      <c r="C49" s="34">
        <v>86.95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13.98</v>
      </c>
      <c r="K49" s="37">
        <v>13.98</v>
      </c>
      <c r="L49" s="37">
        <v>14.33</v>
      </c>
      <c r="M49">
        <v>115.25</v>
      </c>
      <c r="N49">
        <v>271.12</v>
      </c>
      <c r="O49">
        <v>100.97</v>
      </c>
      <c r="P49">
        <v>0.77</v>
      </c>
      <c r="Q49">
        <v>7.21</v>
      </c>
      <c r="R49" s="93">
        <v>32.5</v>
      </c>
      <c r="S49" s="93">
        <v>32.5</v>
      </c>
      <c r="T49" s="93">
        <v>32.5</v>
      </c>
      <c r="U49">
        <v>0.99</v>
      </c>
      <c r="V49">
        <v>46.811238000000003</v>
      </c>
      <c r="W49">
        <v>1.53</v>
      </c>
      <c r="X49">
        <v>20</v>
      </c>
      <c r="Y49">
        <v>6.66</v>
      </c>
      <c r="Z49">
        <v>6.67</v>
      </c>
      <c r="AA49">
        <v>230</v>
      </c>
      <c r="AB49">
        <v>46</v>
      </c>
      <c r="AC49">
        <v>34.880000000000003</v>
      </c>
      <c r="AD49">
        <v>29</v>
      </c>
      <c r="AE49">
        <v>87</v>
      </c>
      <c r="AF49">
        <v>43</v>
      </c>
      <c r="AG49">
        <v>5.34</v>
      </c>
      <c r="AH49">
        <v>13.33</v>
      </c>
      <c r="AI49">
        <v>13.33</v>
      </c>
      <c r="AJ49">
        <v>0</v>
      </c>
      <c r="AK49">
        <v>179</v>
      </c>
      <c r="AL49">
        <v>76</v>
      </c>
    </row>
    <row r="50" spans="1:38">
      <c r="A50" t="s">
        <v>92</v>
      </c>
      <c r="B50" s="34">
        <v>222.68</v>
      </c>
      <c r="C50" s="34">
        <v>86.95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10.42</v>
      </c>
      <c r="K50" s="37">
        <v>10.42</v>
      </c>
      <c r="L50" s="37">
        <v>10.68</v>
      </c>
      <c r="M50">
        <v>115.25</v>
      </c>
      <c r="N50">
        <v>271.12</v>
      </c>
      <c r="O50">
        <v>100.97</v>
      </c>
      <c r="P50">
        <v>0.77</v>
      </c>
      <c r="Q50">
        <v>7.21</v>
      </c>
      <c r="R50" s="93">
        <v>32.5</v>
      </c>
      <c r="S50" s="93">
        <v>32.5</v>
      </c>
      <c r="T50" s="93">
        <v>32.5</v>
      </c>
      <c r="U50">
        <v>0.99</v>
      </c>
      <c r="V50">
        <v>49.758215999999997</v>
      </c>
      <c r="W50">
        <v>1.53</v>
      </c>
      <c r="X50">
        <v>20</v>
      </c>
      <c r="Y50">
        <v>6.66</v>
      </c>
      <c r="Z50">
        <v>6.67</v>
      </c>
      <c r="AA50">
        <v>230</v>
      </c>
      <c r="AB50">
        <v>46</v>
      </c>
      <c r="AC50">
        <v>39.130000000000003</v>
      </c>
      <c r="AD50">
        <v>34</v>
      </c>
      <c r="AE50">
        <v>93</v>
      </c>
      <c r="AF50">
        <v>47</v>
      </c>
      <c r="AG50">
        <v>5.34</v>
      </c>
      <c r="AH50">
        <v>13.33</v>
      </c>
      <c r="AI50">
        <v>13.33</v>
      </c>
      <c r="AJ50">
        <v>0</v>
      </c>
      <c r="AK50">
        <v>182</v>
      </c>
      <c r="AL50">
        <v>78</v>
      </c>
    </row>
    <row r="51" spans="1:38">
      <c r="A51" t="s">
        <v>93</v>
      </c>
      <c r="B51" s="34">
        <v>222.68</v>
      </c>
      <c r="C51" s="34">
        <v>86.95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11.36</v>
      </c>
      <c r="K51" s="37">
        <v>11.36</v>
      </c>
      <c r="L51" s="37">
        <v>11.65</v>
      </c>
      <c r="M51">
        <v>115.25</v>
      </c>
      <c r="N51">
        <v>271.12</v>
      </c>
      <c r="O51">
        <v>100.97</v>
      </c>
      <c r="P51">
        <v>0.62</v>
      </c>
      <c r="Q51">
        <v>7.21</v>
      </c>
      <c r="R51" s="93">
        <v>32.5</v>
      </c>
      <c r="S51" s="93">
        <v>32.5</v>
      </c>
      <c r="T51" s="93">
        <v>32.5</v>
      </c>
      <c r="U51">
        <v>0.99</v>
      </c>
      <c r="V51">
        <v>48.766164000000003</v>
      </c>
      <c r="W51">
        <v>1.57</v>
      </c>
      <c r="X51">
        <v>20</v>
      </c>
      <c r="Y51">
        <v>6.66</v>
      </c>
      <c r="Z51">
        <v>6.67</v>
      </c>
      <c r="AA51">
        <v>230</v>
      </c>
      <c r="AB51">
        <v>46</v>
      </c>
      <c r="AC51">
        <v>41.94</v>
      </c>
      <c r="AD51">
        <v>36</v>
      </c>
      <c r="AE51">
        <v>93</v>
      </c>
      <c r="AF51">
        <v>47</v>
      </c>
      <c r="AG51">
        <v>5.34</v>
      </c>
      <c r="AH51">
        <v>13.33</v>
      </c>
      <c r="AI51">
        <v>13.33</v>
      </c>
      <c r="AJ51">
        <v>0</v>
      </c>
      <c r="AK51">
        <v>189</v>
      </c>
      <c r="AL51">
        <v>81</v>
      </c>
    </row>
    <row r="52" spans="1:38">
      <c r="A52" t="s">
        <v>94</v>
      </c>
      <c r="B52" s="34">
        <v>222.68</v>
      </c>
      <c r="C52" s="34">
        <v>86.95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12.92</v>
      </c>
      <c r="K52" s="37">
        <v>12.92</v>
      </c>
      <c r="L52" s="37">
        <v>13.25</v>
      </c>
      <c r="M52">
        <v>115.25</v>
      </c>
      <c r="N52">
        <v>271.12</v>
      </c>
      <c r="O52">
        <v>100.97</v>
      </c>
      <c r="P52">
        <v>0.62</v>
      </c>
      <c r="Q52">
        <v>7.21</v>
      </c>
      <c r="R52" s="93">
        <v>32.5</v>
      </c>
      <c r="S52" s="93">
        <v>32.5</v>
      </c>
      <c r="T52" s="93">
        <v>32.5</v>
      </c>
      <c r="U52">
        <v>0.99</v>
      </c>
      <c r="V52">
        <v>50.740541999999998</v>
      </c>
      <c r="W52">
        <v>1.57</v>
      </c>
      <c r="X52">
        <v>20</v>
      </c>
      <c r="Y52">
        <v>6.66</v>
      </c>
      <c r="Z52">
        <v>6.67</v>
      </c>
      <c r="AA52">
        <v>230</v>
      </c>
      <c r="AB52">
        <v>46</v>
      </c>
      <c r="AC52">
        <v>45.01</v>
      </c>
      <c r="AD52">
        <v>40</v>
      </c>
      <c r="AE52">
        <v>93</v>
      </c>
      <c r="AF52">
        <v>47</v>
      </c>
      <c r="AG52">
        <v>5.34</v>
      </c>
      <c r="AH52">
        <v>13.33</v>
      </c>
      <c r="AI52">
        <v>13.33</v>
      </c>
      <c r="AJ52">
        <v>0</v>
      </c>
      <c r="AK52">
        <v>189</v>
      </c>
      <c r="AL52">
        <v>81</v>
      </c>
    </row>
    <row r="53" spans="1:38">
      <c r="A53" t="s">
        <v>95</v>
      </c>
      <c r="B53" s="34">
        <v>222.68</v>
      </c>
      <c r="C53" s="34">
        <v>86.95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14.85</v>
      </c>
      <c r="K53" s="37">
        <v>14.85</v>
      </c>
      <c r="L53" s="37">
        <v>15.22</v>
      </c>
      <c r="M53">
        <v>115.25</v>
      </c>
      <c r="N53">
        <v>271.12</v>
      </c>
      <c r="O53">
        <v>100.97</v>
      </c>
      <c r="P53">
        <v>0.62</v>
      </c>
      <c r="Q53">
        <v>7.21</v>
      </c>
      <c r="R53" s="93">
        <v>32.5</v>
      </c>
      <c r="S53" s="93">
        <v>32.5</v>
      </c>
      <c r="T53" s="93">
        <v>32.5</v>
      </c>
      <c r="U53">
        <v>0.99</v>
      </c>
      <c r="V53">
        <v>52.141086000000001</v>
      </c>
      <c r="W53">
        <v>1.57</v>
      </c>
      <c r="X53">
        <v>20</v>
      </c>
      <c r="Y53">
        <v>6.66</v>
      </c>
      <c r="Z53">
        <v>6.67</v>
      </c>
      <c r="AA53">
        <v>230</v>
      </c>
      <c r="AB53">
        <v>46</v>
      </c>
      <c r="AC53">
        <v>51.25</v>
      </c>
      <c r="AD53">
        <v>44.5</v>
      </c>
      <c r="AE53">
        <v>93</v>
      </c>
      <c r="AF53">
        <v>47</v>
      </c>
      <c r="AG53">
        <v>5.34</v>
      </c>
      <c r="AH53">
        <v>13.33</v>
      </c>
      <c r="AI53">
        <v>13.33</v>
      </c>
      <c r="AJ53">
        <v>0</v>
      </c>
      <c r="AK53">
        <v>193</v>
      </c>
      <c r="AL53">
        <v>82</v>
      </c>
    </row>
    <row r="54" spans="1:38">
      <c r="A54" t="s">
        <v>96</v>
      </c>
      <c r="B54" s="34">
        <v>222.68</v>
      </c>
      <c r="C54" s="34">
        <v>86.95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16.02</v>
      </c>
      <c r="K54" s="37">
        <v>16.02</v>
      </c>
      <c r="L54" s="37">
        <v>16.420000000000002</v>
      </c>
      <c r="M54">
        <v>115.25</v>
      </c>
      <c r="N54">
        <v>271.12</v>
      </c>
      <c r="O54">
        <v>100.97</v>
      </c>
      <c r="P54">
        <v>0.62</v>
      </c>
      <c r="Q54">
        <v>7.21</v>
      </c>
      <c r="R54" s="93">
        <v>32.5</v>
      </c>
      <c r="S54" s="93">
        <v>32.5</v>
      </c>
      <c r="T54" s="93">
        <v>32.5</v>
      </c>
      <c r="U54">
        <v>0.99</v>
      </c>
      <c r="V54">
        <v>52.753824000000002</v>
      </c>
      <c r="W54">
        <v>1.57</v>
      </c>
      <c r="X54">
        <v>20</v>
      </c>
      <c r="Y54">
        <v>6.66</v>
      </c>
      <c r="Z54">
        <v>6.67</v>
      </c>
      <c r="AA54">
        <v>230</v>
      </c>
      <c r="AB54">
        <v>46</v>
      </c>
      <c r="AC54">
        <v>62.93</v>
      </c>
      <c r="AD54">
        <v>45</v>
      </c>
      <c r="AE54">
        <v>93</v>
      </c>
      <c r="AF54">
        <v>47</v>
      </c>
      <c r="AG54">
        <v>5.34</v>
      </c>
      <c r="AH54">
        <v>13.33</v>
      </c>
      <c r="AI54">
        <v>13.33</v>
      </c>
      <c r="AJ54">
        <v>0</v>
      </c>
      <c r="AK54">
        <v>193</v>
      </c>
      <c r="AL54">
        <v>82</v>
      </c>
    </row>
    <row r="55" spans="1:38">
      <c r="A55" t="s">
        <v>97</v>
      </c>
      <c r="B55" s="34">
        <v>222.68</v>
      </c>
      <c r="C55" s="34">
        <v>74.510000000000005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15.84</v>
      </c>
      <c r="K55" s="37">
        <v>15.84</v>
      </c>
      <c r="L55" s="37">
        <v>16.239999999999998</v>
      </c>
      <c r="M55">
        <v>109.01</v>
      </c>
      <c r="N55">
        <v>271.12</v>
      </c>
      <c r="O55">
        <v>100.97</v>
      </c>
      <c r="P55">
        <v>0.69</v>
      </c>
      <c r="Q55">
        <v>7.21</v>
      </c>
      <c r="R55" s="93">
        <v>32.5</v>
      </c>
      <c r="S55" s="93">
        <v>32.5</v>
      </c>
      <c r="T55" s="93">
        <v>32.5</v>
      </c>
      <c r="U55">
        <v>1.07</v>
      </c>
      <c r="V55">
        <v>52.491222</v>
      </c>
      <c r="W55">
        <v>1.57</v>
      </c>
      <c r="X55">
        <v>20</v>
      </c>
      <c r="Y55">
        <v>6.66</v>
      </c>
      <c r="Z55">
        <v>6.67</v>
      </c>
      <c r="AA55">
        <v>230</v>
      </c>
      <c r="AB55">
        <v>46</v>
      </c>
      <c r="AC55">
        <v>73.23</v>
      </c>
      <c r="AD55">
        <v>45.5</v>
      </c>
      <c r="AE55">
        <v>93</v>
      </c>
      <c r="AF55">
        <v>47</v>
      </c>
      <c r="AG55">
        <v>5.34</v>
      </c>
      <c r="AH55">
        <v>13.33</v>
      </c>
      <c r="AI55">
        <v>13.33</v>
      </c>
      <c r="AJ55">
        <v>21.21</v>
      </c>
      <c r="AK55">
        <v>193</v>
      </c>
      <c r="AL55">
        <v>82</v>
      </c>
    </row>
    <row r="56" spans="1:38">
      <c r="A56" t="s">
        <v>98</v>
      </c>
      <c r="B56" s="34">
        <v>222.68</v>
      </c>
      <c r="C56" s="34">
        <v>74.510000000000005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15.74</v>
      </c>
      <c r="K56" s="37">
        <v>15.74</v>
      </c>
      <c r="L56" s="37">
        <v>16.13</v>
      </c>
      <c r="M56">
        <v>109.01</v>
      </c>
      <c r="N56">
        <v>271.12</v>
      </c>
      <c r="O56">
        <v>100.97</v>
      </c>
      <c r="P56">
        <v>0.69</v>
      </c>
      <c r="Q56">
        <v>7.21</v>
      </c>
      <c r="R56" s="93">
        <v>32.5</v>
      </c>
      <c r="S56" s="93">
        <v>32.5</v>
      </c>
      <c r="T56" s="93">
        <v>32.5</v>
      </c>
      <c r="U56">
        <v>1.07</v>
      </c>
      <c r="V56">
        <v>50.156981999999999</v>
      </c>
      <c r="W56">
        <v>1.57</v>
      </c>
      <c r="X56">
        <v>20</v>
      </c>
      <c r="Y56">
        <v>6.66</v>
      </c>
      <c r="Z56">
        <v>6.67</v>
      </c>
      <c r="AA56">
        <v>230</v>
      </c>
      <c r="AB56">
        <v>46</v>
      </c>
      <c r="AC56">
        <v>75.84</v>
      </c>
      <c r="AD56">
        <v>45.5</v>
      </c>
      <c r="AE56">
        <v>93</v>
      </c>
      <c r="AF56">
        <v>47</v>
      </c>
      <c r="AG56">
        <v>5.34</v>
      </c>
      <c r="AH56">
        <v>13.33</v>
      </c>
      <c r="AI56">
        <v>13.33</v>
      </c>
      <c r="AJ56">
        <v>21.21</v>
      </c>
      <c r="AK56">
        <v>193</v>
      </c>
      <c r="AL56">
        <v>82</v>
      </c>
    </row>
    <row r="57" spans="1:38">
      <c r="A57" t="s">
        <v>99</v>
      </c>
      <c r="B57" s="34">
        <v>222.68</v>
      </c>
      <c r="C57" s="34">
        <v>74.510000000000005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15.4</v>
      </c>
      <c r="K57" s="37">
        <v>15.4</v>
      </c>
      <c r="L57" s="37">
        <v>15.79</v>
      </c>
      <c r="M57">
        <v>109.01</v>
      </c>
      <c r="N57">
        <v>271.12</v>
      </c>
      <c r="O57">
        <v>100.97</v>
      </c>
      <c r="P57">
        <v>0.69</v>
      </c>
      <c r="Q57">
        <v>7.21</v>
      </c>
      <c r="R57" s="93">
        <v>32.5</v>
      </c>
      <c r="S57" s="93">
        <v>32.5</v>
      </c>
      <c r="T57" s="93">
        <v>32.5</v>
      </c>
      <c r="U57">
        <v>1.07</v>
      </c>
      <c r="V57">
        <v>43.660013999999997</v>
      </c>
      <c r="W57">
        <v>1.57</v>
      </c>
      <c r="X57">
        <v>12.5</v>
      </c>
      <c r="Y57">
        <v>4.16</v>
      </c>
      <c r="Z57">
        <v>4.17</v>
      </c>
      <c r="AA57">
        <v>233.33</v>
      </c>
      <c r="AB57">
        <v>46.67</v>
      </c>
      <c r="AC57">
        <v>78.17</v>
      </c>
      <c r="AD57">
        <v>45</v>
      </c>
      <c r="AE57">
        <v>93</v>
      </c>
      <c r="AF57">
        <v>47</v>
      </c>
      <c r="AG57">
        <v>5.34</v>
      </c>
      <c r="AH57">
        <v>13.33</v>
      </c>
      <c r="AI57">
        <v>13.33</v>
      </c>
      <c r="AJ57">
        <v>23.14</v>
      </c>
      <c r="AK57">
        <v>189</v>
      </c>
      <c r="AL57">
        <v>81</v>
      </c>
    </row>
    <row r="58" spans="1:38">
      <c r="A58" t="s">
        <v>100</v>
      </c>
      <c r="B58" s="34">
        <v>222.68</v>
      </c>
      <c r="C58" s="34">
        <v>74.510000000000005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14.93</v>
      </c>
      <c r="K58" s="37">
        <v>14.93</v>
      </c>
      <c r="L58" s="37">
        <v>15.3</v>
      </c>
      <c r="M58">
        <v>109.01</v>
      </c>
      <c r="N58">
        <v>271.12</v>
      </c>
      <c r="O58">
        <v>100.97</v>
      </c>
      <c r="P58">
        <v>0.69</v>
      </c>
      <c r="Q58">
        <v>7.21</v>
      </c>
      <c r="R58" s="93">
        <v>32.5</v>
      </c>
      <c r="S58" s="93">
        <v>32.5</v>
      </c>
      <c r="T58" s="93">
        <v>32.5</v>
      </c>
      <c r="U58">
        <v>1.07</v>
      </c>
      <c r="V58">
        <v>41.996867999999999</v>
      </c>
      <c r="W58">
        <v>1.57</v>
      </c>
      <c r="X58">
        <v>12.5</v>
      </c>
      <c r="Y58">
        <v>4.16</v>
      </c>
      <c r="Z58">
        <v>4.17</v>
      </c>
      <c r="AA58">
        <v>233.33</v>
      </c>
      <c r="AB58">
        <v>46.67</v>
      </c>
      <c r="AC58">
        <v>85.25</v>
      </c>
      <c r="AD58">
        <v>44.8</v>
      </c>
      <c r="AE58">
        <v>86</v>
      </c>
      <c r="AF58">
        <v>43</v>
      </c>
      <c r="AG58">
        <v>5.34</v>
      </c>
      <c r="AH58">
        <v>13.33</v>
      </c>
      <c r="AI58">
        <v>13.33</v>
      </c>
      <c r="AJ58">
        <v>23.14</v>
      </c>
      <c r="AK58">
        <v>182</v>
      </c>
      <c r="AL58">
        <v>78</v>
      </c>
    </row>
    <row r="59" spans="1:38">
      <c r="A59" t="s">
        <v>101</v>
      </c>
      <c r="B59" s="34">
        <v>222.68</v>
      </c>
      <c r="C59" s="34">
        <v>74.510000000000005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14.43</v>
      </c>
      <c r="K59" s="37">
        <v>14.43</v>
      </c>
      <c r="L59" s="37">
        <v>14.78</v>
      </c>
      <c r="M59">
        <v>109.01</v>
      </c>
      <c r="N59">
        <v>271.12</v>
      </c>
      <c r="O59">
        <v>100.97</v>
      </c>
      <c r="P59">
        <v>0.69</v>
      </c>
      <c r="Q59">
        <v>7.21</v>
      </c>
      <c r="R59" s="93">
        <v>32.5</v>
      </c>
      <c r="S59" s="93">
        <v>32.5</v>
      </c>
      <c r="T59" s="93">
        <v>32.5</v>
      </c>
      <c r="U59">
        <v>1.1499999999999999</v>
      </c>
      <c r="V59">
        <v>39.507012000000003</v>
      </c>
      <c r="W59">
        <v>1.57</v>
      </c>
      <c r="X59">
        <v>12.5</v>
      </c>
      <c r="Y59">
        <v>4.16</v>
      </c>
      <c r="Z59">
        <v>4.17</v>
      </c>
      <c r="AA59">
        <v>233.33</v>
      </c>
      <c r="AB59">
        <v>46.67</v>
      </c>
      <c r="AC59">
        <v>86.29</v>
      </c>
      <c r="AD59">
        <v>43.36</v>
      </c>
      <c r="AE59">
        <v>79</v>
      </c>
      <c r="AF59">
        <v>39</v>
      </c>
      <c r="AG59">
        <v>5.34</v>
      </c>
      <c r="AH59">
        <v>13.33</v>
      </c>
      <c r="AI59">
        <v>13.33</v>
      </c>
      <c r="AJ59">
        <v>23.14</v>
      </c>
      <c r="AK59">
        <v>168</v>
      </c>
      <c r="AL59">
        <v>72</v>
      </c>
    </row>
    <row r="60" spans="1:38">
      <c r="A60" t="s">
        <v>102</v>
      </c>
      <c r="B60" s="34">
        <v>222.68</v>
      </c>
      <c r="C60" s="34">
        <v>74.510000000000005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13.8</v>
      </c>
      <c r="K60" s="37">
        <v>13.8</v>
      </c>
      <c r="L60" s="37">
        <v>14.14</v>
      </c>
      <c r="M60">
        <v>109.01</v>
      </c>
      <c r="N60">
        <v>271.12</v>
      </c>
      <c r="O60">
        <v>100.97</v>
      </c>
      <c r="P60">
        <v>0.69</v>
      </c>
      <c r="Q60">
        <v>7.21</v>
      </c>
      <c r="R60" s="93">
        <v>32.5</v>
      </c>
      <c r="S60" s="93">
        <v>32.5</v>
      </c>
      <c r="T60" s="93">
        <v>32.5</v>
      </c>
      <c r="U60">
        <v>1.1499999999999999</v>
      </c>
      <c r="V60">
        <v>36.579486000000003</v>
      </c>
      <c r="W60">
        <v>1.57</v>
      </c>
      <c r="X60">
        <v>12.5</v>
      </c>
      <c r="Y60">
        <v>4.16</v>
      </c>
      <c r="Z60">
        <v>4.17</v>
      </c>
      <c r="AA60">
        <v>233.33</v>
      </c>
      <c r="AB60">
        <v>46.67</v>
      </c>
      <c r="AC60">
        <v>86.93</v>
      </c>
      <c r="AD60">
        <v>41.38</v>
      </c>
      <c r="AE60">
        <v>75</v>
      </c>
      <c r="AF60">
        <v>37</v>
      </c>
      <c r="AG60">
        <v>5.34</v>
      </c>
      <c r="AH60">
        <v>13.33</v>
      </c>
      <c r="AI60">
        <v>13.33</v>
      </c>
      <c r="AJ60">
        <v>23.14</v>
      </c>
      <c r="AK60">
        <v>161</v>
      </c>
      <c r="AL60">
        <v>69</v>
      </c>
    </row>
    <row r="61" spans="1:38">
      <c r="A61" t="s">
        <v>103</v>
      </c>
      <c r="B61" s="34">
        <v>222.68</v>
      </c>
      <c r="C61" s="34">
        <v>74.510000000000005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13.2</v>
      </c>
      <c r="K61" s="37">
        <v>13.2</v>
      </c>
      <c r="L61" s="37">
        <v>13.53</v>
      </c>
      <c r="M61">
        <v>109.01</v>
      </c>
      <c r="N61">
        <v>271.12</v>
      </c>
      <c r="O61">
        <v>100.97</v>
      </c>
      <c r="P61">
        <v>0.69</v>
      </c>
      <c r="Q61">
        <v>7.21</v>
      </c>
      <c r="R61" s="93">
        <v>32.5</v>
      </c>
      <c r="S61" s="93">
        <v>32.5</v>
      </c>
      <c r="T61" s="93">
        <v>32.5</v>
      </c>
      <c r="U61">
        <v>1.1499999999999999</v>
      </c>
      <c r="V61">
        <v>33.126756</v>
      </c>
      <c r="W61">
        <v>1.57</v>
      </c>
      <c r="X61">
        <v>12.5</v>
      </c>
      <c r="Y61">
        <v>4.16</v>
      </c>
      <c r="Z61">
        <v>4.17</v>
      </c>
      <c r="AA61">
        <v>232.19</v>
      </c>
      <c r="AB61">
        <v>46.44</v>
      </c>
      <c r="AC61">
        <v>83.4</v>
      </c>
      <c r="AD61">
        <v>40.25</v>
      </c>
      <c r="AE61">
        <v>70</v>
      </c>
      <c r="AF61">
        <v>35</v>
      </c>
      <c r="AG61">
        <v>5.34</v>
      </c>
      <c r="AH61">
        <v>13.33</v>
      </c>
      <c r="AI61">
        <v>13.33</v>
      </c>
      <c r="AJ61">
        <v>24.1</v>
      </c>
      <c r="AK61">
        <v>161</v>
      </c>
      <c r="AL61">
        <v>69</v>
      </c>
    </row>
    <row r="62" spans="1:38">
      <c r="A62" t="s">
        <v>104</v>
      </c>
      <c r="B62" s="34">
        <v>222.68</v>
      </c>
      <c r="C62" s="34">
        <v>86.95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12.39</v>
      </c>
      <c r="K62" s="37">
        <v>12.39</v>
      </c>
      <c r="L62" s="37">
        <v>12.69</v>
      </c>
      <c r="M62">
        <v>109.01</v>
      </c>
      <c r="N62">
        <v>271.12</v>
      </c>
      <c r="O62">
        <v>100.97</v>
      </c>
      <c r="P62">
        <v>0.69</v>
      </c>
      <c r="Q62">
        <v>7.21</v>
      </c>
      <c r="R62" s="93">
        <v>32.5</v>
      </c>
      <c r="S62" s="93">
        <v>32.5</v>
      </c>
      <c r="T62" s="93">
        <v>32.5</v>
      </c>
      <c r="U62">
        <v>1.1499999999999999</v>
      </c>
      <c r="V62">
        <v>29.518409999999999</v>
      </c>
      <c r="W62">
        <v>1.57</v>
      </c>
      <c r="X62">
        <v>12.5</v>
      </c>
      <c r="Y62">
        <v>4.16</v>
      </c>
      <c r="Z62">
        <v>4.17</v>
      </c>
      <c r="AA62">
        <v>220.57</v>
      </c>
      <c r="AB62">
        <v>44.11</v>
      </c>
      <c r="AC62">
        <v>78.97</v>
      </c>
      <c r="AD62">
        <v>38.1</v>
      </c>
      <c r="AE62">
        <v>65</v>
      </c>
      <c r="AF62">
        <v>33</v>
      </c>
      <c r="AG62">
        <v>5.34</v>
      </c>
      <c r="AH62">
        <v>13.33</v>
      </c>
      <c r="AI62">
        <v>13.33</v>
      </c>
      <c r="AJ62">
        <v>24.1</v>
      </c>
      <c r="AK62">
        <v>147</v>
      </c>
      <c r="AL62">
        <v>63</v>
      </c>
    </row>
    <row r="63" spans="1:38">
      <c r="A63" t="s">
        <v>105</v>
      </c>
      <c r="B63" s="34">
        <v>222.68</v>
      </c>
      <c r="C63" s="34">
        <v>86.95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11.48</v>
      </c>
      <c r="K63" s="37">
        <v>11.48</v>
      </c>
      <c r="L63" s="37">
        <v>11.77</v>
      </c>
      <c r="M63">
        <v>109.01</v>
      </c>
      <c r="N63">
        <v>271.12</v>
      </c>
      <c r="O63">
        <v>100.97</v>
      </c>
      <c r="P63">
        <v>0.77</v>
      </c>
      <c r="Q63">
        <v>7.21</v>
      </c>
      <c r="R63" s="93">
        <v>32.5</v>
      </c>
      <c r="S63" s="93">
        <v>32.5</v>
      </c>
      <c r="T63" s="93">
        <v>32.5</v>
      </c>
      <c r="U63">
        <v>1.22</v>
      </c>
      <c r="V63">
        <v>25.248695999999999</v>
      </c>
      <c r="W63">
        <v>1.62</v>
      </c>
      <c r="X63">
        <v>12.5</v>
      </c>
      <c r="Y63">
        <v>4.16</v>
      </c>
      <c r="Z63">
        <v>4.17</v>
      </c>
      <c r="AA63">
        <v>207.71</v>
      </c>
      <c r="AB63">
        <v>41.54</v>
      </c>
      <c r="AC63">
        <v>73.5</v>
      </c>
      <c r="AD63">
        <v>35.82</v>
      </c>
      <c r="AE63">
        <v>58</v>
      </c>
      <c r="AF63">
        <v>29</v>
      </c>
      <c r="AG63">
        <v>5.34</v>
      </c>
      <c r="AH63">
        <v>13.33</v>
      </c>
      <c r="AI63">
        <v>13.33</v>
      </c>
      <c r="AJ63">
        <v>24.1</v>
      </c>
      <c r="AK63">
        <v>130</v>
      </c>
      <c r="AL63">
        <v>55</v>
      </c>
    </row>
    <row r="64" spans="1:38">
      <c r="A64" t="s">
        <v>106</v>
      </c>
      <c r="B64" s="34">
        <v>222.68</v>
      </c>
      <c r="C64" s="34">
        <v>86.95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10.49</v>
      </c>
      <c r="K64" s="37">
        <v>10.49</v>
      </c>
      <c r="L64" s="37">
        <v>10.75</v>
      </c>
      <c r="M64">
        <v>109.01</v>
      </c>
      <c r="N64">
        <v>271.12</v>
      </c>
      <c r="O64">
        <v>100.97</v>
      </c>
      <c r="P64">
        <v>0.77</v>
      </c>
      <c r="Q64">
        <v>7.21</v>
      </c>
      <c r="R64" s="93">
        <v>32.5</v>
      </c>
      <c r="S64" s="93">
        <v>32.5</v>
      </c>
      <c r="T64" s="93">
        <v>32.5</v>
      </c>
      <c r="U64">
        <v>1.22</v>
      </c>
      <c r="V64">
        <v>22.544868000000001</v>
      </c>
      <c r="W64">
        <v>1.62</v>
      </c>
      <c r="X64">
        <v>12.5</v>
      </c>
      <c r="Y64">
        <v>4.16</v>
      </c>
      <c r="Z64">
        <v>4.17</v>
      </c>
      <c r="AA64">
        <v>193.01</v>
      </c>
      <c r="AB64">
        <v>38.6</v>
      </c>
      <c r="AC64">
        <v>68.08</v>
      </c>
      <c r="AD64">
        <v>33.33</v>
      </c>
      <c r="AE64">
        <v>53</v>
      </c>
      <c r="AF64">
        <v>27</v>
      </c>
      <c r="AG64">
        <v>5.34</v>
      </c>
      <c r="AH64">
        <v>13.33</v>
      </c>
      <c r="AI64">
        <v>13.33</v>
      </c>
      <c r="AJ64">
        <v>24.1</v>
      </c>
      <c r="AK64">
        <v>116</v>
      </c>
      <c r="AL64">
        <v>49</v>
      </c>
    </row>
    <row r="65" spans="1:38">
      <c r="A65" t="s">
        <v>107</v>
      </c>
      <c r="B65" s="34">
        <v>222.68</v>
      </c>
      <c r="C65" s="34">
        <v>86.95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9.4</v>
      </c>
      <c r="K65" s="37">
        <v>9.4</v>
      </c>
      <c r="L65" s="37">
        <v>9.64</v>
      </c>
      <c r="M65">
        <v>103.91</v>
      </c>
      <c r="N65">
        <v>271.12</v>
      </c>
      <c r="O65">
        <v>100.97</v>
      </c>
      <c r="P65">
        <v>0.77</v>
      </c>
      <c r="Q65">
        <v>7.24</v>
      </c>
      <c r="R65" s="93">
        <v>32.5</v>
      </c>
      <c r="S65" s="93">
        <v>32.5</v>
      </c>
      <c r="T65" s="93">
        <v>32.5</v>
      </c>
      <c r="U65">
        <v>1.22</v>
      </c>
      <c r="V65">
        <v>19.520081999999999</v>
      </c>
      <c r="W65">
        <v>1.62</v>
      </c>
      <c r="X65">
        <v>12.5</v>
      </c>
      <c r="Y65">
        <v>4.16</v>
      </c>
      <c r="Z65">
        <v>4.17</v>
      </c>
      <c r="AA65">
        <v>177.02</v>
      </c>
      <c r="AB65">
        <v>35.4</v>
      </c>
      <c r="AC65">
        <v>62.12</v>
      </c>
      <c r="AD65">
        <v>30.28</v>
      </c>
      <c r="AE65">
        <v>47</v>
      </c>
      <c r="AF65">
        <v>23</v>
      </c>
      <c r="AG65">
        <v>5.34</v>
      </c>
      <c r="AH65">
        <v>13.33</v>
      </c>
      <c r="AI65">
        <v>13.33</v>
      </c>
      <c r="AJ65">
        <v>24.1</v>
      </c>
      <c r="AK65">
        <v>102</v>
      </c>
      <c r="AL65">
        <v>43</v>
      </c>
    </row>
    <row r="66" spans="1:38">
      <c r="A66" t="s">
        <v>108</v>
      </c>
      <c r="B66" s="34">
        <v>222.68</v>
      </c>
      <c r="C66" s="34">
        <v>86.95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8.2100000000000009</v>
      </c>
      <c r="K66" s="37">
        <v>8.2100000000000009</v>
      </c>
      <c r="L66" s="37">
        <v>8.41</v>
      </c>
      <c r="M66">
        <v>103.91</v>
      </c>
      <c r="N66">
        <v>271.12</v>
      </c>
      <c r="O66">
        <v>100.97</v>
      </c>
      <c r="P66">
        <v>0.77</v>
      </c>
      <c r="Q66">
        <v>9.4</v>
      </c>
      <c r="R66" s="93">
        <v>32.5</v>
      </c>
      <c r="S66" s="93">
        <v>32.5</v>
      </c>
      <c r="T66" s="93">
        <v>32.5</v>
      </c>
      <c r="U66">
        <v>1.22</v>
      </c>
      <c r="V66">
        <v>16.456392000000001</v>
      </c>
      <c r="W66">
        <v>1.62</v>
      </c>
      <c r="X66">
        <v>12.5</v>
      </c>
      <c r="Y66">
        <v>4.16</v>
      </c>
      <c r="Z66">
        <v>4.17</v>
      </c>
      <c r="AA66">
        <v>159.88</v>
      </c>
      <c r="AB66">
        <v>31.98</v>
      </c>
      <c r="AC66">
        <v>55.67</v>
      </c>
      <c r="AD66">
        <v>27.31</v>
      </c>
      <c r="AE66">
        <v>40</v>
      </c>
      <c r="AF66">
        <v>20</v>
      </c>
      <c r="AG66">
        <v>5.34</v>
      </c>
      <c r="AH66">
        <v>13.33</v>
      </c>
      <c r="AI66">
        <v>13.33</v>
      </c>
      <c r="AJ66">
        <v>24.1</v>
      </c>
      <c r="AK66">
        <v>88</v>
      </c>
      <c r="AL66">
        <v>37</v>
      </c>
    </row>
    <row r="67" spans="1:38">
      <c r="A67" t="s">
        <v>109</v>
      </c>
      <c r="B67" s="34">
        <v>222.68</v>
      </c>
      <c r="C67" s="34">
        <v>86.95</v>
      </c>
      <c r="D67" s="93">
        <f t="shared" si="0"/>
        <v>64.72</v>
      </c>
      <c r="E67" s="34">
        <v>0</v>
      </c>
      <c r="F67" s="34"/>
      <c r="G67" s="34"/>
      <c r="H67" s="34"/>
      <c r="I67" s="34"/>
      <c r="J67" s="37">
        <v>6.94</v>
      </c>
      <c r="K67" s="37">
        <v>6.94</v>
      </c>
      <c r="L67" s="37">
        <v>7.12</v>
      </c>
      <c r="M67">
        <v>103.91</v>
      </c>
      <c r="N67">
        <v>271.12</v>
      </c>
      <c r="O67">
        <v>100.97</v>
      </c>
      <c r="P67">
        <v>0.85</v>
      </c>
      <c r="Q67">
        <v>7.21</v>
      </c>
      <c r="R67" s="93">
        <v>20.260000000000002</v>
      </c>
      <c r="S67" s="93">
        <v>24.2</v>
      </c>
      <c r="T67" s="93">
        <v>20.260000000000002</v>
      </c>
      <c r="U67">
        <v>1.22</v>
      </c>
      <c r="V67">
        <v>12.955031999999999</v>
      </c>
      <c r="W67">
        <v>1.62</v>
      </c>
      <c r="X67">
        <v>12.5</v>
      </c>
      <c r="Y67">
        <v>4.16</v>
      </c>
      <c r="Z67">
        <v>4.17</v>
      </c>
      <c r="AA67">
        <v>141.19</v>
      </c>
      <c r="AB67">
        <v>28.24</v>
      </c>
      <c r="AC67">
        <v>48.47</v>
      </c>
      <c r="AD67">
        <v>23.59</v>
      </c>
      <c r="AE67">
        <v>31</v>
      </c>
      <c r="AF67">
        <v>15</v>
      </c>
      <c r="AG67">
        <v>5.34</v>
      </c>
      <c r="AH67">
        <v>13.33</v>
      </c>
      <c r="AI67">
        <v>13.33</v>
      </c>
      <c r="AJ67">
        <v>24.1</v>
      </c>
      <c r="AK67">
        <v>77</v>
      </c>
      <c r="AL67">
        <v>33</v>
      </c>
    </row>
    <row r="68" spans="1:38">
      <c r="A68" t="s">
        <v>110</v>
      </c>
      <c r="B68" s="34">
        <v>222.68</v>
      </c>
      <c r="C68" s="34">
        <v>86.95</v>
      </c>
      <c r="D68" s="93">
        <f t="shared" ref="D68:D98" si="1">R68+S68+T68</f>
        <v>21.38</v>
      </c>
      <c r="E68" s="34">
        <v>0</v>
      </c>
      <c r="F68" s="34"/>
      <c r="G68" s="34"/>
      <c r="H68" s="34"/>
      <c r="I68" s="34"/>
      <c r="J68" s="37">
        <v>5.48</v>
      </c>
      <c r="K68" s="37">
        <v>5.48</v>
      </c>
      <c r="L68" s="37">
        <v>5.62</v>
      </c>
      <c r="M68">
        <v>103.91</v>
      </c>
      <c r="N68">
        <v>271.12</v>
      </c>
      <c r="O68">
        <v>100.97</v>
      </c>
      <c r="P68">
        <v>0.85</v>
      </c>
      <c r="Q68">
        <v>7.21</v>
      </c>
      <c r="R68" s="93">
        <v>5.64</v>
      </c>
      <c r="S68" s="93">
        <v>10.1</v>
      </c>
      <c r="T68" s="93">
        <v>5.64</v>
      </c>
      <c r="U68">
        <v>1.22</v>
      </c>
      <c r="V68">
        <v>9.7649039999999996</v>
      </c>
      <c r="W68">
        <v>1.62</v>
      </c>
      <c r="X68">
        <v>12.5</v>
      </c>
      <c r="Y68">
        <v>4.16</v>
      </c>
      <c r="Z68">
        <v>4.17</v>
      </c>
      <c r="AA68">
        <v>120.84</v>
      </c>
      <c r="AB68">
        <v>24.17</v>
      </c>
      <c r="AC68">
        <v>40.630000000000003</v>
      </c>
      <c r="AD68">
        <v>18.63</v>
      </c>
      <c r="AE68">
        <v>22</v>
      </c>
      <c r="AF68">
        <v>11</v>
      </c>
      <c r="AG68">
        <v>5.34</v>
      </c>
      <c r="AH68">
        <v>13.33</v>
      </c>
      <c r="AI68">
        <v>13.33</v>
      </c>
      <c r="AJ68">
        <v>24.1</v>
      </c>
      <c r="AK68">
        <v>63</v>
      </c>
      <c r="AL68">
        <v>27</v>
      </c>
    </row>
    <row r="69" spans="1:38">
      <c r="A69" t="s">
        <v>111</v>
      </c>
      <c r="B69" s="34">
        <v>222.68</v>
      </c>
      <c r="C69" s="34">
        <v>86.95</v>
      </c>
      <c r="D69" s="93">
        <f t="shared" si="1"/>
        <v>6.2199999999999989</v>
      </c>
      <c r="E69" s="34">
        <v>0</v>
      </c>
      <c r="F69" s="34"/>
      <c r="G69" s="34"/>
      <c r="H69" s="34"/>
      <c r="I69" s="34"/>
      <c r="J69" s="37">
        <v>3.97</v>
      </c>
      <c r="K69" s="37">
        <v>3.97</v>
      </c>
      <c r="L69" s="37">
        <v>4.08</v>
      </c>
      <c r="M69">
        <v>103.91</v>
      </c>
      <c r="N69">
        <v>271.12</v>
      </c>
      <c r="O69">
        <v>100.97</v>
      </c>
      <c r="P69">
        <v>0.85</v>
      </c>
      <c r="Q69">
        <v>7.21</v>
      </c>
      <c r="R69" s="93">
        <v>2.11</v>
      </c>
      <c r="S69" s="93">
        <v>2</v>
      </c>
      <c r="T69" s="93">
        <v>2.11</v>
      </c>
      <c r="U69">
        <v>1.22</v>
      </c>
      <c r="V69">
        <v>6.7595700000000001</v>
      </c>
      <c r="W69">
        <v>1.62</v>
      </c>
      <c r="X69">
        <v>12.5</v>
      </c>
      <c r="Y69">
        <v>4.16</v>
      </c>
      <c r="Z69">
        <v>4.17</v>
      </c>
      <c r="AA69">
        <v>100.38</v>
      </c>
      <c r="AB69">
        <v>20.079999999999998</v>
      </c>
      <c r="AC69">
        <v>32.1</v>
      </c>
      <c r="AD69">
        <v>13</v>
      </c>
      <c r="AE69">
        <v>15</v>
      </c>
      <c r="AF69">
        <v>7</v>
      </c>
      <c r="AG69">
        <v>5.34</v>
      </c>
      <c r="AH69">
        <v>13.33</v>
      </c>
      <c r="AI69">
        <v>13.33</v>
      </c>
      <c r="AJ69">
        <v>24.1</v>
      </c>
      <c r="AK69">
        <v>49</v>
      </c>
      <c r="AL69">
        <v>21</v>
      </c>
    </row>
    <row r="70" spans="1:38">
      <c r="A70" t="s">
        <v>112</v>
      </c>
      <c r="B70" s="34">
        <v>222.68</v>
      </c>
      <c r="C70" s="34">
        <v>86.95</v>
      </c>
      <c r="D70" s="93">
        <f t="shared" si="1"/>
        <v>1.9</v>
      </c>
      <c r="E70" s="34">
        <v>0</v>
      </c>
      <c r="F70" s="34"/>
      <c r="G70" s="34"/>
      <c r="H70" s="34"/>
      <c r="I70" s="34"/>
      <c r="J70" s="37">
        <v>2.61</v>
      </c>
      <c r="K70" s="37">
        <v>2.61</v>
      </c>
      <c r="L70" s="37">
        <v>2.66</v>
      </c>
      <c r="M70">
        <v>103.91</v>
      </c>
      <c r="N70">
        <v>271.12</v>
      </c>
      <c r="O70">
        <v>100.97</v>
      </c>
      <c r="P70">
        <v>0.85</v>
      </c>
      <c r="Q70">
        <v>7.21</v>
      </c>
      <c r="R70" s="93">
        <v>0.95</v>
      </c>
      <c r="S70" s="93">
        <v>0</v>
      </c>
      <c r="T70" s="93">
        <v>0.95</v>
      </c>
      <c r="U70">
        <v>1.22</v>
      </c>
      <c r="V70">
        <v>4.3572480000000002</v>
      </c>
      <c r="W70">
        <v>1.62</v>
      </c>
      <c r="X70">
        <v>12.5</v>
      </c>
      <c r="Y70">
        <v>4.16</v>
      </c>
      <c r="Z70">
        <v>4.17</v>
      </c>
      <c r="AA70">
        <v>80.83</v>
      </c>
      <c r="AB70">
        <v>16.16</v>
      </c>
      <c r="AC70">
        <v>24.04</v>
      </c>
      <c r="AD70">
        <v>9</v>
      </c>
      <c r="AE70">
        <v>10</v>
      </c>
      <c r="AF70">
        <v>5</v>
      </c>
      <c r="AG70">
        <v>5.34</v>
      </c>
      <c r="AH70">
        <v>13.33</v>
      </c>
      <c r="AI70">
        <v>13.33</v>
      </c>
      <c r="AJ70">
        <v>24.1</v>
      </c>
      <c r="AK70">
        <v>39</v>
      </c>
      <c r="AL70">
        <v>16</v>
      </c>
    </row>
    <row r="71" spans="1:38">
      <c r="A71" t="s">
        <v>113</v>
      </c>
      <c r="B71" s="34">
        <v>222.68</v>
      </c>
      <c r="C71" s="34">
        <v>86.95</v>
      </c>
      <c r="D71" s="93">
        <f t="shared" si="1"/>
        <v>0</v>
      </c>
      <c r="E71" s="34">
        <v>0</v>
      </c>
      <c r="F71" s="34"/>
      <c r="G71" s="34"/>
      <c r="H71" s="34"/>
      <c r="I71" s="34"/>
      <c r="J71" s="37">
        <v>1.51</v>
      </c>
      <c r="K71" s="37">
        <v>1.51</v>
      </c>
      <c r="L71" s="37">
        <v>1.55</v>
      </c>
      <c r="M71">
        <v>103.91</v>
      </c>
      <c r="N71">
        <v>271.12</v>
      </c>
      <c r="O71">
        <v>100.97</v>
      </c>
      <c r="P71">
        <v>0.85</v>
      </c>
      <c r="Q71">
        <v>7.21</v>
      </c>
      <c r="R71" s="93">
        <v>0</v>
      </c>
      <c r="S71" s="93">
        <v>0</v>
      </c>
      <c r="T71" s="93">
        <v>0</v>
      </c>
      <c r="U71">
        <v>1.3</v>
      </c>
      <c r="V71">
        <v>2.9275259999999999</v>
      </c>
      <c r="W71">
        <v>1.62</v>
      </c>
      <c r="X71">
        <v>12.5</v>
      </c>
      <c r="Y71">
        <v>4.16</v>
      </c>
      <c r="Z71">
        <v>4.17</v>
      </c>
      <c r="AA71">
        <v>60.22</v>
      </c>
      <c r="AB71">
        <v>12.04</v>
      </c>
      <c r="AC71">
        <v>15.31</v>
      </c>
      <c r="AD71">
        <v>5</v>
      </c>
      <c r="AE71">
        <v>8</v>
      </c>
      <c r="AF71">
        <v>4</v>
      </c>
      <c r="AG71">
        <v>5.34</v>
      </c>
      <c r="AH71">
        <v>13.33</v>
      </c>
      <c r="AI71">
        <v>13.33</v>
      </c>
      <c r="AJ71">
        <v>24.1</v>
      </c>
      <c r="AK71">
        <v>21</v>
      </c>
      <c r="AL71">
        <v>9</v>
      </c>
    </row>
    <row r="72" spans="1:38">
      <c r="A72" t="s">
        <v>114</v>
      </c>
      <c r="B72" s="34">
        <v>222.68</v>
      </c>
      <c r="C72" s="34">
        <v>86.95</v>
      </c>
      <c r="D72" s="93">
        <f t="shared" si="1"/>
        <v>0</v>
      </c>
      <c r="E72" s="34">
        <v>0</v>
      </c>
      <c r="F72" s="34"/>
      <c r="G72" s="34"/>
      <c r="H72" s="34"/>
      <c r="I72" s="34"/>
      <c r="J72" s="37">
        <v>0.74</v>
      </c>
      <c r="K72" s="37">
        <v>0.74</v>
      </c>
      <c r="L72" s="37">
        <v>0.76</v>
      </c>
      <c r="M72">
        <v>103.91</v>
      </c>
      <c r="N72">
        <v>271.12</v>
      </c>
      <c r="O72">
        <v>100.97</v>
      </c>
      <c r="P72">
        <v>0.85</v>
      </c>
      <c r="Q72">
        <v>7.21</v>
      </c>
      <c r="R72" s="93">
        <v>0</v>
      </c>
      <c r="S72" s="93">
        <v>0</v>
      </c>
      <c r="T72" s="93">
        <v>0</v>
      </c>
      <c r="U72">
        <v>1.3</v>
      </c>
      <c r="V72">
        <v>1.1671199999999999</v>
      </c>
      <c r="W72">
        <v>1.62</v>
      </c>
      <c r="X72">
        <v>12.5</v>
      </c>
      <c r="Y72">
        <v>4.16</v>
      </c>
      <c r="Z72">
        <v>4.17</v>
      </c>
      <c r="AA72">
        <v>42.78</v>
      </c>
      <c r="AB72">
        <v>8.56</v>
      </c>
      <c r="AC72">
        <v>7.98</v>
      </c>
      <c r="AD72">
        <v>3</v>
      </c>
      <c r="AE72">
        <v>5</v>
      </c>
      <c r="AF72">
        <v>2</v>
      </c>
      <c r="AG72">
        <v>5.34</v>
      </c>
      <c r="AH72">
        <v>13.33</v>
      </c>
      <c r="AI72">
        <v>13.33</v>
      </c>
      <c r="AJ72">
        <v>25.06</v>
      </c>
      <c r="AK72">
        <v>11</v>
      </c>
      <c r="AL72">
        <v>4</v>
      </c>
    </row>
    <row r="73" spans="1:38">
      <c r="A73" t="s">
        <v>115</v>
      </c>
      <c r="B73" s="34">
        <v>222.68</v>
      </c>
      <c r="C73" s="34">
        <v>86.95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0.27</v>
      </c>
      <c r="K73" s="37">
        <v>0.27</v>
      </c>
      <c r="L73" s="37">
        <v>0.28000000000000003</v>
      </c>
      <c r="M73">
        <v>103.91</v>
      </c>
      <c r="N73">
        <v>271.12</v>
      </c>
      <c r="O73">
        <v>100.97</v>
      </c>
      <c r="P73">
        <v>0.85</v>
      </c>
      <c r="Q73">
        <v>7.21</v>
      </c>
      <c r="R73" s="93">
        <v>0</v>
      </c>
      <c r="S73" s="93">
        <v>0</v>
      </c>
      <c r="T73" s="93">
        <v>0</v>
      </c>
      <c r="U73">
        <v>1.3</v>
      </c>
      <c r="V73">
        <v>0.27232800000000001</v>
      </c>
      <c r="W73">
        <v>1.62</v>
      </c>
      <c r="X73">
        <v>12.5</v>
      </c>
      <c r="Y73">
        <v>4.16</v>
      </c>
      <c r="Z73">
        <v>4.17</v>
      </c>
      <c r="AA73">
        <v>27.49</v>
      </c>
      <c r="AB73">
        <v>5.5</v>
      </c>
      <c r="AC73">
        <v>3.08</v>
      </c>
      <c r="AD73">
        <v>1</v>
      </c>
      <c r="AE73">
        <v>1</v>
      </c>
      <c r="AF73">
        <v>1</v>
      </c>
      <c r="AG73">
        <v>5.34</v>
      </c>
      <c r="AH73">
        <v>13.33</v>
      </c>
      <c r="AI73">
        <v>13.33</v>
      </c>
      <c r="AJ73">
        <v>25.06</v>
      </c>
      <c r="AK73">
        <v>2</v>
      </c>
      <c r="AL73">
        <v>1</v>
      </c>
    </row>
    <row r="74" spans="1:38">
      <c r="A74" t="s">
        <v>116</v>
      </c>
      <c r="B74" s="34">
        <v>222.68</v>
      </c>
      <c r="C74" s="34">
        <v>86.95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7.0000000000000007E-2</v>
      </c>
      <c r="K74" s="37">
        <v>7.0000000000000007E-2</v>
      </c>
      <c r="L74" s="37">
        <v>7.0000000000000007E-2</v>
      </c>
      <c r="M74">
        <v>103.91</v>
      </c>
      <c r="N74">
        <v>271.12</v>
      </c>
      <c r="O74">
        <v>100.97</v>
      </c>
      <c r="P74">
        <v>0.85</v>
      </c>
      <c r="Q74">
        <v>7.46</v>
      </c>
      <c r="R74" s="93">
        <v>0</v>
      </c>
      <c r="S74" s="93">
        <v>0</v>
      </c>
      <c r="T74" s="93">
        <v>0</v>
      </c>
      <c r="U74">
        <v>1.3</v>
      </c>
      <c r="V74">
        <v>0</v>
      </c>
      <c r="W74">
        <v>1.62</v>
      </c>
      <c r="X74">
        <v>12.5</v>
      </c>
      <c r="Y74">
        <v>4.16</v>
      </c>
      <c r="Z74">
        <v>4.17</v>
      </c>
      <c r="AA74">
        <v>15.72</v>
      </c>
      <c r="AB74">
        <v>3.14</v>
      </c>
      <c r="AC74">
        <v>0.66</v>
      </c>
      <c r="AD74">
        <v>0</v>
      </c>
      <c r="AE74">
        <v>0</v>
      </c>
      <c r="AF74">
        <v>0</v>
      </c>
      <c r="AG74">
        <v>5.34</v>
      </c>
      <c r="AH74">
        <v>13.33</v>
      </c>
      <c r="AI74">
        <v>13.33</v>
      </c>
      <c r="AJ74">
        <v>25.06</v>
      </c>
      <c r="AK74">
        <v>0</v>
      </c>
      <c r="AL74">
        <v>0</v>
      </c>
    </row>
    <row r="75" spans="1:38">
      <c r="A75" t="s">
        <v>117</v>
      </c>
      <c r="B75" s="34">
        <v>222.68</v>
      </c>
      <c r="C75" s="34">
        <v>86.95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0.03</v>
      </c>
      <c r="K75" s="37">
        <v>0.03</v>
      </c>
      <c r="L75" s="37">
        <v>0.03</v>
      </c>
      <c r="M75">
        <v>103.91</v>
      </c>
      <c r="N75">
        <v>271.12</v>
      </c>
      <c r="O75">
        <v>100.97</v>
      </c>
      <c r="P75">
        <v>0.96</v>
      </c>
      <c r="Q75">
        <v>7.66</v>
      </c>
      <c r="R75" s="93">
        <v>0</v>
      </c>
      <c r="S75" s="93">
        <v>0</v>
      </c>
      <c r="T75" s="93">
        <v>0</v>
      </c>
      <c r="U75">
        <v>1.3</v>
      </c>
      <c r="V75">
        <v>0</v>
      </c>
      <c r="W75">
        <v>1.57</v>
      </c>
      <c r="X75">
        <v>15</v>
      </c>
      <c r="Y75">
        <v>5</v>
      </c>
      <c r="Z75">
        <v>5</v>
      </c>
      <c r="AA75">
        <v>6.89</v>
      </c>
      <c r="AB75">
        <v>1.38</v>
      </c>
      <c r="AC75">
        <v>0</v>
      </c>
      <c r="AD75">
        <v>0</v>
      </c>
      <c r="AE75">
        <v>0</v>
      </c>
      <c r="AF75">
        <v>0</v>
      </c>
      <c r="AG75">
        <v>5.34</v>
      </c>
      <c r="AH75">
        <v>14.67</v>
      </c>
      <c r="AI75">
        <v>14.67</v>
      </c>
      <c r="AJ75">
        <v>25.06</v>
      </c>
      <c r="AK75">
        <v>0</v>
      </c>
      <c r="AL75">
        <v>0</v>
      </c>
    </row>
    <row r="76" spans="1:38">
      <c r="A76" t="s">
        <v>118</v>
      </c>
      <c r="B76" s="34">
        <v>222.68</v>
      </c>
      <c r="C76" s="34">
        <v>86.95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103.91</v>
      </c>
      <c r="N76">
        <v>271.12</v>
      </c>
      <c r="O76">
        <v>100.97</v>
      </c>
      <c r="P76">
        <v>0.96</v>
      </c>
      <c r="Q76">
        <v>8.06</v>
      </c>
      <c r="R76" s="93">
        <v>0</v>
      </c>
      <c r="S76" s="93">
        <v>0</v>
      </c>
      <c r="T76" s="93">
        <v>0</v>
      </c>
      <c r="U76">
        <v>1.3</v>
      </c>
      <c r="V76">
        <v>0</v>
      </c>
      <c r="W76">
        <v>1.57</v>
      </c>
      <c r="X76">
        <v>17.5</v>
      </c>
      <c r="Y76">
        <v>5.84</v>
      </c>
      <c r="Z76">
        <v>5.83</v>
      </c>
      <c r="AA76">
        <v>2.13</v>
      </c>
      <c r="AB76">
        <v>0.42</v>
      </c>
      <c r="AC76">
        <v>0</v>
      </c>
      <c r="AD76">
        <v>0</v>
      </c>
      <c r="AE76">
        <v>0</v>
      </c>
      <c r="AF76">
        <v>0</v>
      </c>
      <c r="AG76">
        <v>6.25</v>
      </c>
      <c r="AH76">
        <v>17.329999999999998</v>
      </c>
      <c r="AI76">
        <v>17.329999999999998</v>
      </c>
      <c r="AJ76">
        <v>25.06</v>
      </c>
      <c r="AK76">
        <v>0</v>
      </c>
      <c r="AL76">
        <v>0</v>
      </c>
    </row>
    <row r="77" spans="1:38">
      <c r="A77" t="s">
        <v>119</v>
      </c>
      <c r="B77" s="34">
        <v>222.68</v>
      </c>
      <c r="C77" s="34">
        <v>86.95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103.91</v>
      </c>
      <c r="N77">
        <v>271.12</v>
      </c>
      <c r="O77">
        <v>100.97</v>
      </c>
      <c r="P77">
        <v>0.96</v>
      </c>
      <c r="Q77">
        <v>11.13</v>
      </c>
      <c r="R77" s="93">
        <v>0</v>
      </c>
      <c r="S77" s="93">
        <v>0</v>
      </c>
      <c r="T77" s="93">
        <v>0</v>
      </c>
      <c r="U77">
        <v>1.22</v>
      </c>
      <c r="V77">
        <v>0</v>
      </c>
      <c r="W77">
        <v>1.57</v>
      </c>
      <c r="X77">
        <v>20</v>
      </c>
      <c r="Y77">
        <v>6.66</v>
      </c>
      <c r="Z77">
        <v>6.67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6.34</v>
      </c>
      <c r="AH77">
        <v>16.670000000000002</v>
      </c>
      <c r="AI77">
        <v>16.670000000000002</v>
      </c>
      <c r="AJ77">
        <v>25.06</v>
      </c>
      <c r="AK77">
        <v>0</v>
      </c>
      <c r="AL77">
        <v>0</v>
      </c>
    </row>
    <row r="78" spans="1:38">
      <c r="A78" t="s">
        <v>120</v>
      </c>
      <c r="B78" s="34">
        <v>222.68</v>
      </c>
      <c r="C78" s="34">
        <v>86.95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103.91</v>
      </c>
      <c r="N78">
        <v>271.12</v>
      </c>
      <c r="O78">
        <v>100.97</v>
      </c>
      <c r="P78">
        <v>0.96</v>
      </c>
      <c r="Q78">
        <v>11.93</v>
      </c>
      <c r="R78" s="93">
        <v>0</v>
      </c>
      <c r="S78" s="93">
        <v>0</v>
      </c>
      <c r="T78" s="93">
        <v>0</v>
      </c>
      <c r="U78">
        <v>1.22</v>
      </c>
      <c r="V78">
        <v>0</v>
      </c>
      <c r="W78">
        <v>1.57</v>
      </c>
      <c r="X78">
        <v>22.5</v>
      </c>
      <c r="Y78">
        <v>7.5</v>
      </c>
      <c r="Z78">
        <v>7.5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6.8</v>
      </c>
      <c r="AH78">
        <v>17.329999999999998</v>
      </c>
      <c r="AI78">
        <v>17.329999999999998</v>
      </c>
      <c r="AJ78">
        <v>24.1</v>
      </c>
      <c r="AK78">
        <v>0</v>
      </c>
      <c r="AL78">
        <v>0</v>
      </c>
    </row>
    <row r="79" spans="1:38">
      <c r="A79" t="s">
        <v>121</v>
      </c>
      <c r="B79" s="34">
        <v>222.68</v>
      </c>
      <c r="C79" s="34">
        <v>86.95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108.63</v>
      </c>
      <c r="N79">
        <v>271.12</v>
      </c>
      <c r="O79">
        <v>100.97</v>
      </c>
      <c r="P79">
        <v>0.96</v>
      </c>
      <c r="Q79">
        <v>9.5299999999999994</v>
      </c>
      <c r="R79" s="93">
        <v>0</v>
      </c>
      <c r="S79" s="93">
        <v>0</v>
      </c>
      <c r="T79" s="93">
        <v>0</v>
      </c>
      <c r="U79">
        <v>1.22</v>
      </c>
      <c r="V79">
        <v>0</v>
      </c>
      <c r="W79">
        <v>1.57</v>
      </c>
      <c r="X79">
        <v>25</v>
      </c>
      <c r="Y79">
        <v>8.34</v>
      </c>
      <c r="Z79">
        <v>8.33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7.01</v>
      </c>
      <c r="AH79">
        <v>17.329999999999998</v>
      </c>
      <c r="AI79">
        <v>17.329999999999998</v>
      </c>
      <c r="AJ79">
        <v>24.1</v>
      </c>
      <c r="AK79">
        <v>0</v>
      </c>
      <c r="AL79">
        <v>0</v>
      </c>
    </row>
    <row r="80" spans="1:38">
      <c r="A80" t="s">
        <v>122</v>
      </c>
      <c r="B80" s="34">
        <v>222.68</v>
      </c>
      <c r="C80" s="34">
        <v>86.95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108.63</v>
      </c>
      <c r="N80">
        <v>271.12</v>
      </c>
      <c r="O80">
        <v>100.97</v>
      </c>
      <c r="P80">
        <v>0.96</v>
      </c>
      <c r="Q80">
        <v>10.130000000000001</v>
      </c>
      <c r="R80" s="93">
        <v>0</v>
      </c>
      <c r="S80" s="93">
        <v>0</v>
      </c>
      <c r="T80" s="93">
        <v>0</v>
      </c>
      <c r="U80">
        <v>1.22</v>
      </c>
      <c r="V80">
        <v>0</v>
      </c>
      <c r="W80">
        <v>1.57</v>
      </c>
      <c r="X80">
        <v>27.5</v>
      </c>
      <c r="Y80">
        <v>9.16</v>
      </c>
      <c r="Z80">
        <v>9.17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7.09</v>
      </c>
      <c r="AH80">
        <v>17.670000000000002</v>
      </c>
      <c r="AI80">
        <v>17.670000000000002</v>
      </c>
      <c r="AJ80">
        <v>24.1</v>
      </c>
      <c r="AK80">
        <v>0</v>
      </c>
      <c r="AL80">
        <v>0</v>
      </c>
    </row>
    <row r="81" spans="1:38">
      <c r="A81" t="s">
        <v>123</v>
      </c>
      <c r="B81" s="34">
        <v>222.68</v>
      </c>
      <c r="C81" s="34">
        <v>86.95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108.63</v>
      </c>
      <c r="N81">
        <v>271.12</v>
      </c>
      <c r="O81">
        <v>100.97</v>
      </c>
      <c r="P81">
        <v>0.96</v>
      </c>
      <c r="Q81">
        <v>7.61</v>
      </c>
      <c r="R81" s="93">
        <v>0</v>
      </c>
      <c r="S81" s="93">
        <v>0</v>
      </c>
      <c r="T81" s="93">
        <v>0</v>
      </c>
      <c r="U81">
        <v>1.22</v>
      </c>
      <c r="V81">
        <v>0</v>
      </c>
      <c r="W81">
        <v>1.57</v>
      </c>
      <c r="X81">
        <v>30</v>
      </c>
      <c r="Y81">
        <v>10</v>
      </c>
      <c r="Z81">
        <v>10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7.1</v>
      </c>
      <c r="AH81">
        <v>18</v>
      </c>
      <c r="AI81">
        <v>18</v>
      </c>
      <c r="AJ81">
        <v>24.1</v>
      </c>
      <c r="AK81">
        <v>0</v>
      </c>
      <c r="AL81">
        <v>0</v>
      </c>
    </row>
    <row r="82" spans="1:38">
      <c r="A82" t="s">
        <v>124</v>
      </c>
      <c r="B82" s="34">
        <v>222.68</v>
      </c>
      <c r="C82" s="34">
        <v>86.95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108.63</v>
      </c>
      <c r="N82">
        <v>271.12</v>
      </c>
      <c r="O82">
        <v>100.97</v>
      </c>
      <c r="P82">
        <v>0.96</v>
      </c>
      <c r="Q82">
        <v>7.61</v>
      </c>
      <c r="R82" s="93">
        <v>0</v>
      </c>
      <c r="S82" s="93">
        <v>0</v>
      </c>
      <c r="T82" s="93">
        <v>0</v>
      </c>
      <c r="U82">
        <v>1.22</v>
      </c>
      <c r="V82">
        <v>0</v>
      </c>
      <c r="W82">
        <v>1.57</v>
      </c>
      <c r="X82">
        <v>32.5</v>
      </c>
      <c r="Y82">
        <v>10.84</v>
      </c>
      <c r="Z82">
        <v>10.83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7.25</v>
      </c>
      <c r="AH82">
        <v>18.329999999999998</v>
      </c>
      <c r="AI82">
        <v>18.329999999999998</v>
      </c>
      <c r="AJ82">
        <v>24.1</v>
      </c>
      <c r="AK82">
        <v>0</v>
      </c>
      <c r="AL82">
        <v>0</v>
      </c>
    </row>
    <row r="83" spans="1:38">
      <c r="A83" t="s">
        <v>125</v>
      </c>
      <c r="B83" s="34">
        <v>222.68</v>
      </c>
      <c r="C83" s="34">
        <v>86.95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108.63</v>
      </c>
      <c r="N83">
        <v>271.12</v>
      </c>
      <c r="O83">
        <v>100.97</v>
      </c>
      <c r="P83">
        <v>0.96</v>
      </c>
      <c r="Q83">
        <v>7.41</v>
      </c>
      <c r="R83" s="93">
        <v>0</v>
      </c>
      <c r="S83" s="93">
        <v>0</v>
      </c>
      <c r="T83" s="93">
        <v>0</v>
      </c>
      <c r="U83">
        <v>1.1499999999999999</v>
      </c>
      <c r="V83">
        <v>0</v>
      </c>
      <c r="W83">
        <v>1.57</v>
      </c>
      <c r="X83">
        <v>35</v>
      </c>
      <c r="Y83">
        <v>11.66</v>
      </c>
      <c r="Z83">
        <v>11.67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7.36</v>
      </c>
      <c r="AH83">
        <v>26.88</v>
      </c>
      <c r="AI83">
        <v>26.88</v>
      </c>
      <c r="AJ83">
        <v>24.1</v>
      </c>
      <c r="AK83">
        <v>0</v>
      </c>
      <c r="AL83">
        <v>0</v>
      </c>
    </row>
    <row r="84" spans="1:38">
      <c r="A84" t="s">
        <v>126</v>
      </c>
      <c r="B84" s="34">
        <v>222.68</v>
      </c>
      <c r="C84" s="34">
        <v>86.95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108.63</v>
      </c>
      <c r="N84">
        <v>271.12</v>
      </c>
      <c r="O84">
        <v>100.97</v>
      </c>
      <c r="P84">
        <v>0.96</v>
      </c>
      <c r="Q84">
        <v>7.41</v>
      </c>
      <c r="R84" s="93">
        <v>0</v>
      </c>
      <c r="S84" s="93">
        <v>0</v>
      </c>
      <c r="T84" s="93">
        <v>0</v>
      </c>
      <c r="U84">
        <v>1.1499999999999999</v>
      </c>
      <c r="V84">
        <v>0</v>
      </c>
      <c r="W84">
        <v>1.57</v>
      </c>
      <c r="X84">
        <v>37.5</v>
      </c>
      <c r="Y84">
        <v>12.5</v>
      </c>
      <c r="Z84">
        <v>12.5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8.66</v>
      </c>
      <c r="AH84">
        <v>27.55</v>
      </c>
      <c r="AI84">
        <v>27.55</v>
      </c>
      <c r="AJ84">
        <v>24.1</v>
      </c>
      <c r="AK84">
        <v>0</v>
      </c>
      <c r="AL84">
        <v>0</v>
      </c>
    </row>
    <row r="85" spans="1:38">
      <c r="A85" t="s">
        <v>127</v>
      </c>
      <c r="B85" s="34">
        <v>222.68</v>
      </c>
      <c r="C85" s="34">
        <v>86.95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108.63</v>
      </c>
      <c r="N85">
        <v>271.12</v>
      </c>
      <c r="O85">
        <v>100.97</v>
      </c>
      <c r="P85">
        <v>0.96</v>
      </c>
      <c r="Q85">
        <v>7.41</v>
      </c>
      <c r="R85" s="93">
        <v>0</v>
      </c>
      <c r="S85" s="93">
        <v>0</v>
      </c>
      <c r="T85" s="93">
        <v>0</v>
      </c>
      <c r="U85">
        <v>1.1499999999999999</v>
      </c>
      <c r="V85">
        <v>0</v>
      </c>
      <c r="W85">
        <v>1.57</v>
      </c>
      <c r="X85">
        <v>39.26</v>
      </c>
      <c r="Y85">
        <v>13.08</v>
      </c>
      <c r="Z85">
        <v>13.09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10.029999999999999</v>
      </c>
      <c r="AH85">
        <v>28.88</v>
      </c>
      <c r="AI85">
        <v>28.88</v>
      </c>
      <c r="AJ85">
        <v>24.1</v>
      </c>
      <c r="AK85">
        <v>0</v>
      </c>
      <c r="AL85">
        <v>0</v>
      </c>
    </row>
    <row r="86" spans="1:38">
      <c r="A86" t="s">
        <v>128</v>
      </c>
      <c r="B86" s="34">
        <v>222.68</v>
      </c>
      <c r="C86" s="34">
        <v>86.95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108.63</v>
      </c>
      <c r="N86">
        <v>271.12</v>
      </c>
      <c r="O86">
        <v>100.97</v>
      </c>
      <c r="P86">
        <v>0.96</v>
      </c>
      <c r="Q86">
        <v>7.41</v>
      </c>
      <c r="R86" s="93">
        <v>0</v>
      </c>
      <c r="S86" s="93">
        <v>0</v>
      </c>
      <c r="T86" s="93">
        <v>0</v>
      </c>
      <c r="U86">
        <v>1.1499999999999999</v>
      </c>
      <c r="V86">
        <v>0</v>
      </c>
      <c r="W86">
        <v>1.57</v>
      </c>
      <c r="X86">
        <v>40.770000000000003</v>
      </c>
      <c r="Y86">
        <v>13.6</v>
      </c>
      <c r="Z86">
        <v>13.59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10.199999999999999</v>
      </c>
      <c r="AH86">
        <v>30.18</v>
      </c>
      <c r="AI86">
        <v>30.18</v>
      </c>
      <c r="AJ86">
        <v>24.1</v>
      </c>
      <c r="AK86">
        <v>0</v>
      </c>
      <c r="AL86">
        <v>0</v>
      </c>
    </row>
    <row r="87" spans="1:38">
      <c r="A87" t="s">
        <v>129</v>
      </c>
      <c r="B87" s="34">
        <v>222.68</v>
      </c>
      <c r="C87" s="34">
        <v>86.95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85.02</v>
      </c>
      <c r="N87">
        <v>271.12</v>
      </c>
      <c r="O87">
        <v>100.97</v>
      </c>
      <c r="P87">
        <v>0.85</v>
      </c>
      <c r="Q87">
        <v>7.41</v>
      </c>
      <c r="R87" s="93">
        <v>0</v>
      </c>
      <c r="S87" s="93">
        <v>0</v>
      </c>
      <c r="T87" s="93">
        <v>0</v>
      </c>
      <c r="U87">
        <v>1.1499999999999999</v>
      </c>
      <c r="V87">
        <v>0</v>
      </c>
      <c r="W87">
        <v>1.57</v>
      </c>
      <c r="X87">
        <v>41.83</v>
      </c>
      <c r="Y87">
        <v>13.95</v>
      </c>
      <c r="Z87">
        <v>13.94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10.25</v>
      </c>
      <c r="AH87">
        <v>31.89</v>
      </c>
      <c r="AI87">
        <v>31.89</v>
      </c>
      <c r="AJ87">
        <v>24.1</v>
      </c>
      <c r="AK87">
        <v>0</v>
      </c>
      <c r="AL87">
        <v>0</v>
      </c>
    </row>
    <row r="88" spans="1:38">
      <c r="A88" t="s">
        <v>130</v>
      </c>
      <c r="B88" s="34">
        <v>222.68</v>
      </c>
      <c r="C88" s="34">
        <v>86.95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85.02</v>
      </c>
      <c r="N88">
        <v>271.12</v>
      </c>
      <c r="O88">
        <v>100.97</v>
      </c>
      <c r="P88">
        <v>0.85</v>
      </c>
      <c r="Q88">
        <v>7.41</v>
      </c>
      <c r="R88" s="93">
        <v>0</v>
      </c>
      <c r="S88" s="93">
        <v>0</v>
      </c>
      <c r="T88" s="93">
        <v>0</v>
      </c>
      <c r="U88">
        <v>1.1499999999999999</v>
      </c>
      <c r="V88">
        <v>0</v>
      </c>
      <c r="W88">
        <v>1.57</v>
      </c>
      <c r="X88">
        <v>42.78</v>
      </c>
      <c r="Y88">
        <v>14.25</v>
      </c>
      <c r="Z88">
        <v>14.26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11.07</v>
      </c>
      <c r="AH88">
        <v>33.549999999999997</v>
      </c>
      <c r="AI88">
        <v>33.549999999999997</v>
      </c>
      <c r="AJ88">
        <v>24.1</v>
      </c>
      <c r="AK88">
        <v>0</v>
      </c>
      <c r="AL88">
        <v>0</v>
      </c>
    </row>
    <row r="89" spans="1:38">
      <c r="A89" t="s">
        <v>131</v>
      </c>
      <c r="B89" s="34">
        <v>222.68</v>
      </c>
      <c r="C89" s="34">
        <v>86.95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85.02</v>
      </c>
      <c r="N89">
        <v>271.12</v>
      </c>
      <c r="O89">
        <v>100.97</v>
      </c>
      <c r="P89">
        <v>0.85</v>
      </c>
      <c r="Q89">
        <v>9.33</v>
      </c>
      <c r="R89" s="93">
        <v>0</v>
      </c>
      <c r="S89" s="93">
        <v>0</v>
      </c>
      <c r="T89" s="93">
        <v>0</v>
      </c>
      <c r="U89">
        <v>1.1499999999999999</v>
      </c>
      <c r="V89">
        <v>0</v>
      </c>
      <c r="W89">
        <v>1.57</v>
      </c>
      <c r="X89">
        <v>52.26</v>
      </c>
      <c r="Y89">
        <v>17.420000000000002</v>
      </c>
      <c r="Z89">
        <v>17.420000000000002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13.46</v>
      </c>
      <c r="AH89">
        <v>41.21</v>
      </c>
      <c r="AI89">
        <v>41.21</v>
      </c>
      <c r="AJ89">
        <v>24.1</v>
      </c>
      <c r="AK89">
        <v>0</v>
      </c>
      <c r="AL89">
        <v>0</v>
      </c>
    </row>
    <row r="90" spans="1:38">
      <c r="A90" t="s">
        <v>132</v>
      </c>
      <c r="B90" s="34">
        <v>222.68</v>
      </c>
      <c r="C90" s="34">
        <v>74.510000000000005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85.02</v>
      </c>
      <c r="N90">
        <v>271.12</v>
      </c>
      <c r="O90">
        <v>100.97</v>
      </c>
      <c r="P90">
        <v>0.85</v>
      </c>
      <c r="Q90">
        <v>9</v>
      </c>
      <c r="R90" s="93">
        <v>0</v>
      </c>
      <c r="S90" s="93">
        <v>0</v>
      </c>
      <c r="T90" s="93">
        <v>0</v>
      </c>
      <c r="U90">
        <v>1.1499999999999999</v>
      </c>
      <c r="V90">
        <v>0</v>
      </c>
      <c r="W90">
        <v>1.57</v>
      </c>
      <c r="X90">
        <v>53.83</v>
      </c>
      <c r="Y90">
        <v>17.95</v>
      </c>
      <c r="Z90">
        <v>17.940000000000001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13.92</v>
      </c>
      <c r="AH90">
        <v>40.08</v>
      </c>
      <c r="AI90">
        <v>40.08</v>
      </c>
      <c r="AJ90">
        <v>24.1</v>
      </c>
      <c r="AK90">
        <v>0</v>
      </c>
      <c r="AL90">
        <v>0</v>
      </c>
    </row>
    <row r="91" spans="1:38">
      <c r="A91" t="s">
        <v>133</v>
      </c>
      <c r="B91" s="34">
        <v>222.68</v>
      </c>
      <c r="C91" s="34">
        <v>74.510000000000005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85.02</v>
      </c>
      <c r="N91">
        <v>271.12</v>
      </c>
      <c r="O91">
        <v>74.23</v>
      </c>
      <c r="P91">
        <v>0.85</v>
      </c>
      <c r="Q91">
        <v>8.77</v>
      </c>
      <c r="R91" s="93">
        <v>0</v>
      </c>
      <c r="S91" s="93">
        <v>0</v>
      </c>
      <c r="T91" s="93">
        <v>0</v>
      </c>
      <c r="U91">
        <v>1.07</v>
      </c>
      <c r="V91">
        <v>0</v>
      </c>
      <c r="W91">
        <v>1.53</v>
      </c>
      <c r="X91">
        <v>39.89</v>
      </c>
      <c r="Y91">
        <v>13.29</v>
      </c>
      <c r="Z91">
        <v>13.3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10.55</v>
      </c>
      <c r="AH91">
        <v>28.87</v>
      </c>
      <c r="AI91">
        <v>28.87</v>
      </c>
      <c r="AJ91">
        <v>0</v>
      </c>
      <c r="AK91">
        <v>0</v>
      </c>
      <c r="AL91">
        <v>0</v>
      </c>
    </row>
    <row r="92" spans="1:38">
      <c r="A92" t="s">
        <v>134</v>
      </c>
      <c r="B92" s="34">
        <v>222.68</v>
      </c>
      <c r="C92" s="34">
        <v>55.55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66.12</v>
      </c>
      <c r="N92">
        <v>271.12</v>
      </c>
      <c r="O92">
        <v>100.97</v>
      </c>
      <c r="P92">
        <v>0.85</v>
      </c>
      <c r="Q92">
        <v>8.61</v>
      </c>
      <c r="R92" s="93">
        <v>0</v>
      </c>
      <c r="S92" s="93">
        <v>0</v>
      </c>
      <c r="T92" s="93">
        <v>0</v>
      </c>
      <c r="U92">
        <v>1.07</v>
      </c>
      <c r="V92">
        <v>0</v>
      </c>
      <c r="W92">
        <v>1.53</v>
      </c>
      <c r="X92">
        <v>39.22</v>
      </c>
      <c r="Y92">
        <v>13.09</v>
      </c>
      <c r="Z92">
        <v>13.07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9.8800000000000008</v>
      </c>
      <c r="AH92">
        <v>28.63</v>
      </c>
      <c r="AI92">
        <v>28.63</v>
      </c>
      <c r="AJ92">
        <v>0</v>
      </c>
      <c r="AK92">
        <v>0</v>
      </c>
      <c r="AL92">
        <v>0</v>
      </c>
    </row>
    <row r="93" spans="1:38">
      <c r="A93" t="s">
        <v>135</v>
      </c>
      <c r="B93" s="34">
        <v>222.68</v>
      </c>
      <c r="C93" s="34">
        <v>67.989999999999995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66.12</v>
      </c>
      <c r="N93">
        <v>271.12</v>
      </c>
      <c r="O93">
        <v>97.36</v>
      </c>
      <c r="P93">
        <v>0.85</v>
      </c>
      <c r="Q93">
        <v>8.44</v>
      </c>
      <c r="R93" s="93">
        <v>0</v>
      </c>
      <c r="S93" s="93">
        <v>0</v>
      </c>
      <c r="T93" s="93">
        <v>0</v>
      </c>
      <c r="U93">
        <v>1.07</v>
      </c>
      <c r="V93">
        <v>0</v>
      </c>
      <c r="W93">
        <v>1.53</v>
      </c>
      <c r="X93">
        <v>38.54</v>
      </c>
      <c r="Y93">
        <v>12.83</v>
      </c>
      <c r="Z93">
        <v>12.85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9.56</v>
      </c>
      <c r="AH93">
        <v>23.48</v>
      </c>
      <c r="AI93">
        <v>23.48</v>
      </c>
      <c r="AJ93">
        <v>0</v>
      </c>
      <c r="AK93">
        <v>0</v>
      </c>
      <c r="AL93">
        <v>0</v>
      </c>
    </row>
    <row r="94" spans="1:38">
      <c r="A94" t="s">
        <v>136</v>
      </c>
      <c r="B94" s="34">
        <v>222.68</v>
      </c>
      <c r="C94" s="34">
        <v>67.989999999999995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66.12</v>
      </c>
      <c r="N94">
        <v>231.36</v>
      </c>
      <c r="O94">
        <v>97.36</v>
      </c>
      <c r="P94">
        <v>0.85</v>
      </c>
      <c r="Q94">
        <v>8.16</v>
      </c>
      <c r="R94" s="93">
        <v>0</v>
      </c>
      <c r="S94" s="93">
        <v>0</v>
      </c>
      <c r="T94" s="93">
        <v>0</v>
      </c>
      <c r="U94">
        <v>1.07</v>
      </c>
      <c r="V94">
        <v>0</v>
      </c>
      <c r="W94">
        <v>1.53</v>
      </c>
      <c r="X94">
        <v>37.85</v>
      </c>
      <c r="Y94">
        <v>12.61</v>
      </c>
      <c r="Z94">
        <v>12.62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9.33</v>
      </c>
      <c r="AH94">
        <v>22.75</v>
      </c>
      <c r="AI94">
        <v>22.75</v>
      </c>
      <c r="AJ94">
        <v>0</v>
      </c>
      <c r="AK94">
        <v>0</v>
      </c>
      <c r="AL94">
        <v>0</v>
      </c>
    </row>
    <row r="95" spans="1:38">
      <c r="A95" t="s">
        <v>137</v>
      </c>
      <c r="B95" s="34">
        <v>222.68</v>
      </c>
      <c r="C95" s="34">
        <v>67.989999999999995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66.12</v>
      </c>
      <c r="N95">
        <v>192.8</v>
      </c>
      <c r="O95">
        <v>72.3</v>
      </c>
      <c r="P95">
        <v>0.85</v>
      </c>
      <c r="Q95">
        <v>7.86</v>
      </c>
      <c r="R95" s="93">
        <v>0</v>
      </c>
      <c r="S95" s="93">
        <v>0</v>
      </c>
      <c r="T95" s="93">
        <v>0</v>
      </c>
      <c r="U95">
        <v>0.99</v>
      </c>
      <c r="V95">
        <v>0</v>
      </c>
      <c r="W95">
        <v>1.53</v>
      </c>
      <c r="X95">
        <v>36.58</v>
      </c>
      <c r="Y95">
        <v>12.21</v>
      </c>
      <c r="Z95">
        <v>12.19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9.19</v>
      </c>
      <c r="AH95">
        <v>20.9</v>
      </c>
      <c r="AI95">
        <v>20.9</v>
      </c>
      <c r="AJ95">
        <v>0</v>
      </c>
      <c r="AK95">
        <v>0</v>
      </c>
      <c r="AL95">
        <v>0</v>
      </c>
    </row>
    <row r="96" spans="1:38">
      <c r="A96" t="s">
        <v>138</v>
      </c>
      <c r="B96" s="34">
        <v>216.59</v>
      </c>
      <c r="C96" s="34">
        <v>67.989999999999995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66.12</v>
      </c>
      <c r="N96">
        <v>149.11000000000001</v>
      </c>
      <c r="O96">
        <v>97.36</v>
      </c>
      <c r="P96">
        <v>0.85</v>
      </c>
      <c r="Q96">
        <v>7.61</v>
      </c>
      <c r="R96" s="93">
        <v>0</v>
      </c>
      <c r="S96" s="93">
        <v>0</v>
      </c>
      <c r="T96" s="93">
        <v>0</v>
      </c>
      <c r="U96">
        <v>0.99</v>
      </c>
      <c r="V96">
        <v>0</v>
      </c>
      <c r="W96">
        <v>1.53</v>
      </c>
      <c r="X96">
        <v>35.43</v>
      </c>
      <c r="Y96">
        <v>11.81</v>
      </c>
      <c r="Z96">
        <v>11.81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9.08</v>
      </c>
      <c r="AH96">
        <v>20.21</v>
      </c>
      <c r="AI96">
        <v>20.21</v>
      </c>
      <c r="AJ96">
        <v>0</v>
      </c>
      <c r="AK96">
        <v>0</v>
      </c>
      <c r="AL96">
        <v>0</v>
      </c>
    </row>
    <row r="97" spans="1:50">
      <c r="A97" t="s">
        <v>139</v>
      </c>
      <c r="B97" s="34">
        <v>178.03</v>
      </c>
      <c r="C97" s="34">
        <v>44.26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66.12</v>
      </c>
      <c r="N97">
        <v>149.11000000000001</v>
      </c>
      <c r="O97">
        <v>97.36</v>
      </c>
      <c r="P97">
        <v>0.85</v>
      </c>
      <c r="Q97">
        <v>7.41</v>
      </c>
      <c r="R97" s="93">
        <v>0</v>
      </c>
      <c r="S97" s="93">
        <v>0</v>
      </c>
      <c r="T97" s="93">
        <v>0</v>
      </c>
      <c r="U97">
        <v>0.99</v>
      </c>
      <c r="V97">
        <v>0</v>
      </c>
      <c r="W97">
        <v>1.53</v>
      </c>
      <c r="X97">
        <v>35.43</v>
      </c>
      <c r="Y97">
        <v>11.81</v>
      </c>
      <c r="Z97">
        <v>11.81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8.8800000000000008</v>
      </c>
      <c r="AH97">
        <v>19.8</v>
      </c>
      <c r="AI97">
        <v>19.8</v>
      </c>
      <c r="AJ97">
        <v>0</v>
      </c>
      <c r="AK97">
        <v>0</v>
      </c>
      <c r="AL97">
        <v>0</v>
      </c>
    </row>
    <row r="98" spans="1:50">
      <c r="A98" t="s">
        <v>140</v>
      </c>
      <c r="B98" s="34">
        <v>125.65</v>
      </c>
      <c r="C98" s="34">
        <v>44.26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66.12</v>
      </c>
      <c r="N98">
        <v>149.11000000000001</v>
      </c>
      <c r="O98">
        <v>72.3</v>
      </c>
      <c r="P98">
        <v>0.85</v>
      </c>
      <c r="Q98">
        <v>7.41</v>
      </c>
      <c r="R98" s="93">
        <v>0</v>
      </c>
      <c r="S98" s="93">
        <v>0</v>
      </c>
      <c r="T98" s="93">
        <v>0</v>
      </c>
      <c r="U98">
        <v>0.99</v>
      </c>
      <c r="V98">
        <v>0</v>
      </c>
      <c r="W98">
        <v>1.53</v>
      </c>
      <c r="X98">
        <v>35.43</v>
      </c>
      <c r="Y98">
        <v>11.81</v>
      </c>
      <c r="Z98">
        <v>11.81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8.51</v>
      </c>
      <c r="AH98">
        <v>20.77</v>
      </c>
      <c r="AI98">
        <v>20.77</v>
      </c>
      <c r="AJ98">
        <v>0</v>
      </c>
      <c r="AK98">
        <v>0</v>
      </c>
      <c r="AL98">
        <v>0</v>
      </c>
    </row>
    <row r="99" spans="1:50">
      <c r="A99" t="s">
        <v>141</v>
      </c>
      <c r="B99" s="34">
        <f>SUM(B3:B98)/4000</f>
        <v>4.5729175000000044</v>
      </c>
      <c r="C99" s="34">
        <f t="shared" ref="C99:P99" si="2">SUM(C3:C98)/4000</f>
        <v>1.6833699999999987</v>
      </c>
      <c r="D99" s="93">
        <f t="shared" ref="D99" si="3">SUM(D3:D98)/4000</f>
        <v>0.83613999999999999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7.9470000000000013E-2</v>
      </c>
      <c r="K99" s="37">
        <f t="shared" si="2"/>
        <v>7.9470000000000013E-2</v>
      </c>
      <c r="L99" s="37">
        <f t="shared" si="2"/>
        <v>8.1442500000000001E-2</v>
      </c>
      <c r="M99">
        <f t="shared" si="2"/>
        <v>2.2597575000000019</v>
      </c>
      <c r="N99">
        <f t="shared" si="2"/>
        <v>5.6653975000000019</v>
      </c>
      <c r="O99">
        <f t="shared" si="2"/>
        <v>2.0473350000000008</v>
      </c>
      <c r="P99">
        <f t="shared" si="2"/>
        <v>1.9539999999999981E-2</v>
      </c>
      <c r="Q99">
        <f t="shared" ref="Q99:AF99" si="5">SUM(Q3:Q98)/4000</f>
        <v>0.19751999999999986</v>
      </c>
      <c r="R99" s="93">
        <f t="shared" si="5"/>
        <v>0.2728525</v>
      </c>
      <c r="S99" s="93">
        <f t="shared" si="5"/>
        <v>0.29043249999999998</v>
      </c>
      <c r="T99" s="93">
        <f t="shared" si="5"/>
        <v>0.27285500000000001</v>
      </c>
      <c r="U99">
        <f t="shared" si="5"/>
        <v>2.5749999999999999E-2</v>
      </c>
      <c r="V99">
        <f t="shared" si="5"/>
        <v>0.29284985999999996</v>
      </c>
      <c r="W99">
        <f t="shared" si="5"/>
        <v>3.7389999999999979E-2</v>
      </c>
      <c r="X99">
        <f t="shared" si="5"/>
        <v>0.69552749999999997</v>
      </c>
      <c r="Y99">
        <f t="shared" si="5"/>
        <v>0.2317774999999998</v>
      </c>
      <c r="Z99">
        <f t="shared" si="5"/>
        <v>0.23185999999999971</v>
      </c>
      <c r="AA99">
        <f t="shared" si="5"/>
        <v>1.5005475000000001</v>
      </c>
      <c r="AB99">
        <f t="shared" si="5"/>
        <v>0.30010500000000007</v>
      </c>
      <c r="AC99">
        <f t="shared" si="5"/>
        <v>0.40913499999999997</v>
      </c>
      <c r="AD99">
        <f t="shared" si="5"/>
        <v>0.2320875</v>
      </c>
      <c r="AE99">
        <f t="shared" si="5"/>
        <v>0.46450000000000002</v>
      </c>
      <c r="AF99">
        <f t="shared" si="5"/>
        <v>0.23150000000000001</v>
      </c>
      <c r="AG99">
        <f t="shared" ref="AG99:AM99" si="6">SUM(AG3:AG98)/4000</f>
        <v>0.18196999999999977</v>
      </c>
      <c r="AH99">
        <f t="shared" si="6"/>
        <v>0.50075999999999943</v>
      </c>
      <c r="AI99">
        <f t="shared" si="6"/>
        <v>0.50075999999999943</v>
      </c>
      <c r="AJ99">
        <f t="shared" si="6"/>
        <v>0.44611249999999947</v>
      </c>
      <c r="AK99">
        <f t="shared" si="6"/>
        <v>0.94574999999999998</v>
      </c>
      <c r="AL99">
        <f t="shared" si="6"/>
        <v>0.40250000000000002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45295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269.91845304753991</v>
      </c>
      <c r="L3">
        <v>4.8200279331227724</v>
      </c>
      <c r="M3">
        <v>51.12242100000001</v>
      </c>
      <c r="N3">
        <v>11.569056047586207</v>
      </c>
      <c r="O3">
        <v>70.652170290244101</v>
      </c>
      <c r="P3">
        <v>11.570378677766536</v>
      </c>
      <c r="Q3">
        <v>2.8934302670623149</v>
      </c>
      <c r="R3">
        <v>9.6419051383399204</v>
      </c>
      <c r="S3">
        <v>4.9261167692307692</v>
      </c>
      <c r="T3">
        <v>0</v>
      </c>
      <c r="U3">
        <v>59.970635813619367</v>
      </c>
      <c r="V3">
        <v>3.0709930286123033</v>
      </c>
      <c r="W3">
        <v>7.7090591824283106</v>
      </c>
      <c r="X3">
        <v>35.631758272224417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5.9300460000000008</v>
      </c>
      <c r="AG3">
        <v>14.345077334000003</v>
      </c>
      <c r="AH3">
        <v>0</v>
      </c>
      <c r="AI3">
        <v>0</v>
      </c>
      <c r="AJ3">
        <v>0</v>
      </c>
      <c r="AK3">
        <v>23.159078335697405</v>
      </c>
      <c r="AL3">
        <v>1.6713832</v>
      </c>
      <c r="AM3">
        <v>0</v>
      </c>
      <c r="AN3">
        <v>0</v>
      </c>
      <c r="AO3">
        <v>0</v>
      </c>
      <c r="AP3">
        <v>0.10846935186412593</v>
      </c>
      <c r="AQ3">
        <v>0</v>
      </c>
      <c r="AR3">
        <v>1.1686089999999993</v>
      </c>
      <c r="AS3">
        <v>7.062187002973535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596.94125569231198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269.91845304753991</v>
      </c>
      <c r="L4">
        <v>4.8200279331227724</v>
      </c>
      <c r="M4">
        <v>34.912471999999994</v>
      </c>
      <c r="N4">
        <v>11.569056047586207</v>
      </c>
      <c r="O4">
        <v>70.652170290244101</v>
      </c>
      <c r="P4">
        <v>11.570378677766536</v>
      </c>
      <c r="Q4">
        <v>2.8934302670623149</v>
      </c>
      <c r="R4">
        <v>9.6419051383399204</v>
      </c>
      <c r="S4">
        <v>5.7809225857940945</v>
      </c>
      <c r="T4">
        <v>0</v>
      </c>
      <c r="U4">
        <v>59.970635813619367</v>
      </c>
      <c r="V4">
        <v>2.89</v>
      </c>
      <c r="W4">
        <v>7.7090591824283106</v>
      </c>
      <c r="X4">
        <v>28.920645175683212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5.9300460000000008</v>
      </c>
      <c r="AG4">
        <v>14.345077334000003</v>
      </c>
      <c r="AH4">
        <v>0</v>
      </c>
      <c r="AI4">
        <v>0</v>
      </c>
      <c r="AJ4">
        <v>0</v>
      </c>
      <c r="AK4">
        <v>23.159078335697405</v>
      </c>
      <c r="AL4">
        <v>1.6713832</v>
      </c>
      <c r="AM4">
        <v>0</v>
      </c>
      <c r="AN4">
        <v>0</v>
      </c>
      <c r="AO4">
        <v>0</v>
      </c>
      <c r="AP4">
        <v>0.10846935186412593</v>
      </c>
      <c r="AQ4">
        <v>0</v>
      </c>
      <c r="AR4">
        <v>1.1686089999999993</v>
      </c>
      <c r="AS4">
        <v>7.062187002973535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574.69400638372178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269.91845304753991</v>
      </c>
      <c r="L5">
        <v>4.8200279331227724</v>
      </c>
      <c r="M5">
        <v>28.919731048637093</v>
      </c>
      <c r="N5">
        <v>11.569056047586207</v>
      </c>
      <c r="O5">
        <v>70.652170290244101</v>
      </c>
      <c r="P5">
        <v>11.570378677766536</v>
      </c>
      <c r="Q5">
        <v>2.8934302670623149</v>
      </c>
      <c r="R5">
        <v>9.6419051383399204</v>
      </c>
      <c r="S5">
        <v>5.7809225857940945</v>
      </c>
      <c r="T5">
        <v>0</v>
      </c>
      <c r="U5">
        <v>59.970635813619367</v>
      </c>
      <c r="V5">
        <v>2.89</v>
      </c>
      <c r="W5">
        <v>7.7090591824283106</v>
      </c>
      <c r="X5">
        <v>28.920645175683212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5.9300460000000008</v>
      </c>
      <c r="AG5">
        <v>14.345077334000003</v>
      </c>
      <c r="AH5">
        <v>0</v>
      </c>
      <c r="AI5">
        <v>0</v>
      </c>
      <c r="AJ5">
        <v>0</v>
      </c>
      <c r="AK5">
        <v>23.159078335697405</v>
      </c>
      <c r="AL5">
        <v>1.6713832</v>
      </c>
      <c r="AM5">
        <v>0</v>
      </c>
      <c r="AN5">
        <v>0</v>
      </c>
      <c r="AO5">
        <v>0</v>
      </c>
      <c r="AP5">
        <v>0.10846935186412593</v>
      </c>
      <c r="AQ5">
        <v>0</v>
      </c>
      <c r="AR5">
        <v>1.1686089999999993</v>
      </c>
      <c r="AS5">
        <v>7.062187002973535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568.70126543235892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269.91845304753991</v>
      </c>
      <c r="L6">
        <v>4.8200279331227724</v>
      </c>
      <c r="M6">
        <v>28.919731048637093</v>
      </c>
      <c r="N6">
        <v>11.569056047586207</v>
      </c>
      <c r="O6">
        <v>70.652170290244101</v>
      </c>
      <c r="P6">
        <v>11.570378677766536</v>
      </c>
      <c r="Q6">
        <v>2.8934302670623149</v>
      </c>
      <c r="R6">
        <v>9.6419051383399204</v>
      </c>
      <c r="S6">
        <v>5.7809225857940945</v>
      </c>
      <c r="T6">
        <v>0</v>
      </c>
      <c r="U6">
        <v>59.970635813619367</v>
      </c>
      <c r="V6">
        <v>2.89</v>
      </c>
      <c r="W6">
        <v>7.7090591824283106</v>
      </c>
      <c r="X6">
        <v>28.920645175683212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5.9300460000000008</v>
      </c>
      <c r="AG6">
        <v>14.345077334000003</v>
      </c>
      <c r="AH6">
        <v>0</v>
      </c>
      <c r="AI6">
        <v>0</v>
      </c>
      <c r="AJ6">
        <v>0</v>
      </c>
      <c r="AK6">
        <v>23.159078335697405</v>
      </c>
      <c r="AL6">
        <v>1.6713832</v>
      </c>
      <c r="AM6">
        <v>0</v>
      </c>
      <c r="AN6">
        <v>0</v>
      </c>
      <c r="AO6">
        <v>0</v>
      </c>
      <c r="AP6">
        <v>0.10846935186412593</v>
      </c>
      <c r="AQ6">
        <v>0</v>
      </c>
      <c r="AR6">
        <v>1.1686089999999993</v>
      </c>
      <c r="AS6">
        <v>7.062187002973535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568.70126543235892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269.91845304753991</v>
      </c>
      <c r="L7">
        <v>4.8200279331227724</v>
      </c>
      <c r="M7">
        <v>28.919731048637093</v>
      </c>
      <c r="N7">
        <v>11.569056047586207</v>
      </c>
      <c r="O7">
        <v>70.652170290244101</v>
      </c>
      <c r="P7">
        <v>17.937943961529015</v>
      </c>
      <c r="Q7">
        <v>2.8934302670623149</v>
      </c>
      <c r="R7">
        <v>9.6419051383399204</v>
      </c>
      <c r="S7">
        <v>5.7809225857940945</v>
      </c>
      <c r="T7">
        <v>0</v>
      </c>
      <c r="U7">
        <v>59.970635813619367</v>
      </c>
      <c r="V7">
        <v>2.89</v>
      </c>
      <c r="W7">
        <v>7.7090591824283106</v>
      </c>
      <c r="X7">
        <v>28.920645175683212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5.9300460000000008</v>
      </c>
      <c r="AG7">
        <v>14.345077334000003</v>
      </c>
      <c r="AH7">
        <v>0</v>
      </c>
      <c r="AI7">
        <v>0</v>
      </c>
      <c r="AJ7">
        <v>0</v>
      </c>
      <c r="AK7">
        <v>23.159078335697405</v>
      </c>
      <c r="AL7">
        <v>1.6713832</v>
      </c>
      <c r="AM7">
        <v>0</v>
      </c>
      <c r="AN7">
        <v>0</v>
      </c>
      <c r="AO7">
        <v>0</v>
      </c>
      <c r="AP7">
        <v>0.10846935186412593</v>
      </c>
      <c r="AQ7">
        <v>0</v>
      </c>
      <c r="AR7">
        <v>1.1686089999999993</v>
      </c>
      <c r="AS7">
        <v>7.062187002973535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575.0688307161214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269.91845304753991</v>
      </c>
      <c r="L8">
        <v>4.8200279331227724</v>
      </c>
      <c r="M8">
        <v>28.919731048637093</v>
      </c>
      <c r="N8">
        <v>11.569056047586207</v>
      </c>
      <c r="O8">
        <v>70.652170290244101</v>
      </c>
      <c r="P8">
        <v>17.937943961529015</v>
      </c>
      <c r="Q8">
        <v>2.8934302670623149</v>
      </c>
      <c r="R8">
        <v>9.6419051383399204</v>
      </c>
      <c r="S8">
        <v>5.7809225857940945</v>
      </c>
      <c r="T8">
        <v>0</v>
      </c>
      <c r="U8">
        <v>59.970635813619367</v>
      </c>
      <c r="V8">
        <v>2.89</v>
      </c>
      <c r="W8">
        <v>7.7090591824283106</v>
      </c>
      <c r="X8">
        <v>28.920645175683212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5.9300460000000008</v>
      </c>
      <c r="AG8">
        <v>14.345077334000003</v>
      </c>
      <c r="AH8">
        <v>0</v>
      </c>
      <c r="AI8">
        <v>0</v>
      </c>
      <c r="AJ8">
        <v>0</v>
      </c>
      <c r="AK8">
        <v>23.159078335697405</v>
      </c>
      <c r="AL8">
        <v>1.6713832</v>
      </c>
      <c r="AM8">
        <v>0</v>
      </c>
      <c r="AN8">
        <v>0</v>
      </c>
      <c r="AO8">
        <v>0</v>
      </c>
      <c r="AP8">
        <v>0.10846935186412593</v>
      </c>
      <c r="AQ8">
        <v>0</v>
      </c>
      <c r="AR8">
        <v>1.1686089999999993</v>
      </c>
      <c r="AS8">
        <v>1.9933592878382398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570.000003000986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269.91845304753991</v>
      </c>
      <c r="L9">
        <v>4.8200279331227724</v>
      </c>
      <c r="M9">
        <v>28.919731048637093</v>
      </c>
      <c r="N9">
        <v>11.569056047586207</v>
      </c>
      <c r="O9">
        <v>70.652170290244101</v>
      </c>
      <c r="P9">
        <v>17.937943961529015</v>
      </c>
      <c r="Q9">
        <v>2.8934302670623149</v>
      </c>
      <c r="R9">
        <v>9.6419051383399204</v>
      </c>
      <c r="S9">
        <v>5.7809225857940945</v>
      </c>
      <c r="T9">
        <v>0</v>
      </c>
      <c r="U9">
        <v>59.970635813619367</v>
      </c>
      <c r="V9">
        <v>2.89</v>
      </c>
      <c r="W9">
        <v>7.7090591824283106</v>
      </c>
      <c r="X9">
        <v>28.920645175683212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5.9300460000000008</v>
      </c>
      <c r="AG9">
        <v>14.345077334000003</v>
      </c>
      <c r="AH9">
        <v>0</v>
      </c>
      <c r="AI9">
        <v>0</v>
      </c>
      <c r="AJ9">
        <v>0</v>
      </c>
      <c r="AK9">
        <v>23.159078335697405</v>
      </c>
      <c r="AL9">
        <v>1.6713832</v>
      </c>
      <c r="AM9">
        <v>0</v>
      </c>
      <c r="AN9">
        <v>0</v>
      </c>
      <c r="AO9">
        <v>0</v>
      </c>
      <c r="AP9">
        <v>0.10846935186412593</v>
      </c>
      <c r="AQ9">
        <v>0</v>
      </c>
      <c r="AR9">
        <v>1.1686089999999993</v>
      </c>
      <c r="AS9">
        <v>1.9933592878382398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570.000003000986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269.91845304753991</v>
      </c>
      <c r="L10">
        <v>4.8200279331227724</v>
      </c>
      <c r="M10">
        <v>28.919731048637093</v>
      </c>
      <c r="N10">
        <v>11.569056047586207</v>
      </c>
      <c r="O10">
        <v>70.652170290244101</v>
      </c>
      <c r="P10">
        <v>17.937943961529015</v>
      </c>
      <c r="Q10">
        <v>2.8934302670623149</v>
      </c>
      <c r="R10">
        <v>9.6419051383399204</v>
      </c>
      <c r="S10">
        <v>5.7809225857940945</v>
      </c>
      <c r="T10">
        <v>0</v>
      </c>
      <c r="U10">
        <v>59.970635813619367</v>
      </c>
      <c r="V10">
        <v>2.89</v>
      </c>
      <c r="W10">
        <v>7.7090591824283106</v>
      </c>
      <c r="X10">
        <v>28.920645175683212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5.9300460000000008</v>
      </c>
      <c r="AG10">
        <v>14.345077334000003</v>
      </c>
      <c r="AH10">
        <v>0</v>
      </c>
      <c r="AI10">
        <v>0</v>
      </c>
      <c r="AJ10">
        <v>0</v>
      </c>
      <c r="AK10">
        <v>23.159078335697405</v>
      </c>
      <c r="AL10">
        <v>1.6713832</v>
      </c>
      <c r="AM10">
        <v>0</v>
      </c>
      <c r="AN10">
        <v>0</v>
      </c>
      <c r="AO10">
        <v>0</v>
      </c>
      <c r="AP10">
        <v>0.10846935186412593</v>
      </c>
      <c r="AQ10">
        <v>0</v>
      </c>
      <c r="AR10">
        <v>1.1686089999999993</v>
      </c>
      <c r="AS10">
        <v>1.9933592878382398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570.000003000986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269.91845304753991</v>
      </c>
      <c r="L11">
        <v>4.8200279331227724</v>
      </c>
      <c r="M11">
        <v>28.919731048637093</v>
      </c>
      <c r="N11">
        <v>11.569056047586207</v>
      </c>
      <c r="O11">
        <v>70.652170290244101</v>
      </c>
      <c r="P11">
        <v>17.937943961529015</v>
      </c>
      <c r="Q11">
        <v>2.8934302670623149</v>
      </c>
      <c r="R11">
        <v>9.6419051383399204</v>
      </c>
      <c r="S11">
        <v>5.7809225857940945</v>
      </c>
      <c r="T11">
        <v>0</v>
      </c>
      <c r="U11">
        <v>59.970635813619367</v>
      </c>
      <c r="V11">
        <v>2.89</v>
      </c>
      <c r="W11">
        <v>7.7090591824283106</v>
      </c>
      <c r="X11">
        <v>28.920645175683212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5.9300460000000008</v>
      </c>
      <c r="AG11">
        <v>14.345077334000003</v>
      </c>
      <c r="AH11">
        <v>0</v>
      </c>
      <c r="AI11">
        <v>0</v>
      </c>
      <c r="AJ11">
        <v>0</v>
      </c>
      <c r="AK11">
        <v>23.159078335697405</v>
      </c>
      <c r="AL11">
        <v>1.6713832</v>
      </c>
      <c r="AM11">
        <v>0</v>
      </c>
      <c r="AN11">
        <v>0</v>
      </c>
      <c r="AO11">
        <v>0</v>
      </c>
      <c r="AP11">
        <v>3.0913741125932064</v>
      </c>
      <c r="AQ11">
        <v>0</v>
      </c>
      <c r="AR11">
        <v>11.218646399999995</v>
      </c>
      <c r="AS11">
        <v>1.9933592878382398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583.03294516171525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269.91845304753991</v>
      </c>
      <c r="L12">
        <v>4.8200279331227724</v>
      </c>
      <c r="M12">
        <v>28.919731048637093</v>
      </c>
      <c r="N12">
        <v>11.569056047586207</v>
      </c>
      <c r="O12">
        <v>70.652170290244101</v>
      </c>
      <c r="P12">
        <v>17.937943961529015</v>
      </c>
      <c r="Q12">
        <v>2.8934302670623149</v>
      </c>
      <c r="R12">
        <v>9.6419051383399204</v>
      </c>
      <c r="S12">
        <v>5.7809225857940945</v>
      </c>
      <c r="T12">
        <v>0</v>
      </c>
      <c r="U12">
        <v>59.970635813619367</v>
      </c>
      <c r="V12">
        <v>2.89</v>
      </c>
      <c r="W12">
        <v>7.7090591824283106</v>
      </c>
      <c r="X12">
        <v>28.920645175683212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5.9300460000000008</v>
      </c>
      <c r="AG12">
        <v>14.345077334000003</v>
      </c>
      <c r="AH12">
        <v>0</v>
      </c>
      <c r="AI12">
        <v>0</v>
      </c>
      <c r="AJ12">
        <v>0</v>
      </c>
      <c r="AK12">
        <v>23.159078335697405</v>
      </c>
      <c r="AL12">
        <v>1.6713832</v>
      </c>
      <c r="AM12">
        <v>0</v>
      </c>
      <c r="AN12">
        <v>0</v>
      </c>
      <c r="AO12">
        <v>0</v>
      </c>
      <c r="AP12">
        <v>3.0913741125932064</v>
      </c>
      <c r="AQ12">
        <v>0</v>
      </c>
      <c r="AR12">
        <v>11.218646399999995</v>
      </c>
      <c r="AS12">
        <v>1.9933592878382398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583.03294516171525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269.91845304753991</v>
      </c>
      <c r="L13">
        <v>4.8200279331227724</v>
      </c>
      <c r="M13">
        <v>28.919731048637093</v>
      </c>
      <c r="N13">
        <v>11.569056047586207</v>
      </c>
      <c r="O13">
        <v>70.652170290244101</v>
      </c>
      <c r="P13">
        <v>17.937943961529015</v>
      </c>
      <c r="Q13">
        <v>2.8934302670623149</v>
      </c>
      <c r="R13">
        <v>9.6419051383399204</v>
      </c>
      <c r="S13">
        <v>5.7809225857940945</v>
      </c>
      <c r="T13">
        <v>0</v>
      </c>
      <c r="U13">
        <v>59.970635813619367</v>
      </c>
      <c r="V13">
        <v>2.89</v>
      </c>
      <c r="W13">
        <v>7.7090591824283106</v>
      </c>
      <c r="X13">
        <v>28.920645175683212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5.9300460000000008</v>
      </c>
      <c r="AG13">
        <v>14.345077334000003</v>
      </c>
      <c r="AH13">
        <v>0</v>
      </c>
      <c r="AI13">
        <v>0</v>
      </c>
      <c r="AJ13">
        <v>0</v>
      </c>
      <c r="AK13">
        <v>23.159078335697405</v>
      </c>
      <c r="AL13">
        <v>1.6713832</v>
      </c>
      <c r="AM13">
        <v>0</v>
      </c>
      <c r="AN13">
        <v>0</v>
      </c>
      <c r="AO13">
        <v>0</v>
      </c>
      <c r="AP13">
        <v>3.0913741125932064</v>
      </c>
      <c r="AQ13">
        <v>0</v>
      </c>
      <c r="AR13">
        <v>1.1686089999999993</v>
      </c>
      <c r="AS13">
        <v>1.9933592878382398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572.98290776171518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269.91845304753991</v>
      </c>
      <c r="L14">
        <v>4.8200279331227724</v>
      </c>
      <c r="M14">
        <v>28.919731048637093</v>
      </c>
      <c r="N14">
        <v>11.569056047586207</v>
      </c>
      <c r="O14">
        <v>70.652170290244101</v>
      </c>
      <c r="P14">
        <v>17.937943961529015</v>
      </c>
      <c r="Q14">
        <v>2.8934302670623149</v>
      </c>
      <c r="R14">
        <v>9.6419051383399204</v>
      </c>
      <c r="S14">
        <v>5.7809225857940945</v>
      </c>
      <c r="T14">
        <v>0</v>
      </c>
      <c r="U14">
        <v>59.970635813619367</v>
      </c>
      <c r="V14">
        <v>2.89</v>
      </c>
      <c r="W14">
        <v>7.7090591824283106</v>
      </c>
      <c r="X14">
        <v>28.920645175683212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5.9300460000000008</v>
      </c>
      <c r="AG14">
        <v>14.345077334000003</v>
      </c>
      <c r="AH14">
        <v>0</v>
      </c>
      <c r="AI14">
        <v>0</v>
      </c>
      <c r="AJ14">
        <v>0</v>
      </c>
      <c r="AK14">
        <v>23.159078335697405</v>
      </c>
      <c r="AL14">
        <v>1.6713832</v>
      </c>
      <c r="AM14">
        <v>0</v>
      </c>
      <c r="AN14">
        <v>0</v>
      </c>
      <c r="AO14">
        <v>0</v>
      </c>
      <c r="AP14">
        <v>3.0913741125932064</v>
      </c>
      <c r="AQ14">
        <v>0</v>
      </c>
      <c r="AR14">
        <v>1.1686089999999993</v>
      </c>
      <c r="AS14">
        <v>1.9933592878382398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572.98290776171518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269.91845304753991</v>
      </c>
      <c r="L15">
        <v>4.8200279331227724</v>
      </c>
      <c r="M15">
        <v>28.919731048637093</v>
      </c>
      <c r="N15">
        <v>11.569056047586207</v>
      </c>
      <c r="O15">
        <v>70.652170290244101</v>
      </c>
      <c r="P15">
        <v>17.937943961529015</v>
      </c>
      <c r="Q15">
        <v>2.8934302670623149</v>
      </c>
      <c r="R15">
        <v>9.6419051383399204</v>
      </c>
      <c r="S15">
        <v>5.7809225857940945</v>
      </c>
      <c r="T15">
        <v>0</v>
      </c>
      <c r="U15">
        <v>59.970635813619367</v>
      </c>
      <c r="V15">
        <v>2.89</v>
      </c>
      <c r="W15">
        <v>7.7090591824283106</v>
      </c>
      <c r="X15">
        <v>28.920645175683212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5.9300460000000008</v>
      </c>
      <c r="AG15">
        <v>14.345077334000003</v>
      </c>
      <c r="AH15">
        <v>0</v>
      </c>
      <c r="AI15">
        <v>0</v>
      </c>
      <c r="AJ15">
        <v>0</v>
      </c>
      <c r="AK15">
        <v>23.159078335697405</v>
      </c>
      <c r="AL15">
        <v>1.6713832</v>
      </c>
      <c r="AM15">
        <v>0</v>
      </c>
      <c r="AN15">
        <v>0</v>
      </c>
      <c r="AO15">
        <v>0</v>
      </c>
      <c r="AP15">
        <v>3.0913741125932064</v>
      </c>
      <c r="AQ15">
        <v>0</v>
      </c>
      <c r="AR15">
        <v>1.1686089999999993</v>
      </c>
      <c r="AS15">
        <v>1.9933592878382398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572.98290776171518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269.91845304753991</v>
      </c>
      <c r="L16">
        <v>4.8200279331227724</v>
      </c>
      <c r="M16">
        <v>28.919731048637093</v>
      </c>
      <c r="N16">
        <v>11.569056047586207</v>
      </c>
      <c r="O16">
        <v>70.652170290244101</v>
      </c>
      <c r="P16">
        <v>17.937943961529015</v>
      </c>
      <c r="Q16">
        <v>2.8934302670623149</v>
      </c>
      <c r="R16">
        <v>9.6419051383399204</v>
      </c>
      <c r="S16">
        <v>5.7809225857940945</v>
      </c>
      <c r="T16">
        <v>0</v>
      </c>
      <c r="U16">
        <v>59.970635813619367</v>
      </c>
      <c r="V16">
        <v>2.89</v>
      </c>
      <c r="W16">
        <v>7.7090591824283106</v>
      </c>
      <c r="X16">
        <v>28.920645175683212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5.9300460000000008</v>
      </c>
      <c r="AG16">
        <v>14.345077334000003</v>
      </c>
      <c r="AH16">
        <v>0</v>
      </c>
      <c r="AI16">
        <v>0</v>
      </c>
      <c r="AJ16">
        <v>0</v>
      </c>
      <c r="AK16">
        <v>23.159078335697405</v>
      </c>
      <c r="AL16">
        <v>1.6713832</v>
      </c>
      <c r="AM16">
        <v>0</v>
      </c>
      <c r="AN16">
        <v>0</v>
      </c>
      <c r="AO16">
        <v>0</v>
      </c>
      <c r="AP16">
        <v>3.0913741125932064</v>
      </c>
      <c r="AQ16">
        <v>0</v>
      </c>
      <c r="AR16">
        <v>1.1686089999999993</v>
      </c>
      <c r="AS16">
        <v>1.9933592878382398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572.98290776171518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269.91845304753991</v>
      </c>
      <c r="L17">
        <v>4.8200279331227724</v>
      </c>
      <c r="M17">
        <v>28.919731048637093</v>
      </c>
      <c r="N17">
        <v>11.569056047586207</v>
      </c>
      <c r="O17">
        <v>70.652170290244101</v>
      </c>
      <c r="P17">
        <v>17.937943961529015</v>
      </c>
      <c r="Q17">
        <v>2.8934302670623149</v>
      </c>
      <c r="R17">
        <v>9.6419051383399204</v>
      </c>
      <c r="S17">
        <v>5.7809225857940945</v>
      </c>
      <c r="T17">
        <v>0</v>
      </c>
      <c r="U17">
        <v>59.970635813619367</v>
      </c>
      <c r="V17">
        <v>2.89</v>
      </c>
      <c r="W17">
        <v>7.7090591824283106</v>
      </c>
      <c r="X17">
        <v>28.920645175683212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5.9300460000000008</v>
      </c>
      <c r="AG17">
        <v>14.345077334000003</v>
      </c>
      <c r="AH17">
        <v>0</v>
      </c>
      <c r="AI17">
        <v>0</v>
      </c>
      <c r="AJ17">
        <v>0</v>
      </c>
      <c r="AK17">
        <v>23.159078335697405</v>
      </c>
      <c r="AL17">
        <v>1.6713832</v>
      </c>
      <c r="AM17">
        <v>0</v>
      </c>
      <c r="AN17">
        <v>0</v>
      </c>
      <c r="AO17">
        <v>0</v>
      </c>
      <c r="AP17">
        <v>3.0913741125932064</v>
      </c>
      <c r="AQ17">
        <v>0</v>
      </c>
      <c r="AR17">
        <v>1.1686089999999993</v>
      </c>
      <c r="AS17">
        <v>1.9933592878382398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572.98290776171518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269.91845304753991</v>
      </c>
      <c r="L18">
        <v>4.8200279331227724</v>
      </c>
      <c r="M18">
        <v>28.919731048637093</v>
      </c>
      <c r="N18">
        <v>11.569056047586207</v>
      </c>
      <c r="O18">
        <v>70.652170290244101</v>
      </c>
      <c r="P18">
        <v>17.937943961529015</v>
      </c>
      <c r="Q18">
        <v>2.8934302670623149</v>
      </c>
      <c r="R18">
        <v>9.6419051383399204</v>
      </c>
      <c r="S18">
        <v>5.7809225857940945</v>
      </c>
      <c r="T18">
        <v>0</v>
      </c>
      <c r="U18">
        <v>59.970635813619367</v>
      </c>
      <c r="V18">
        <v>2.89</v>
      </c>
      <c r="W18">
        <v>7.7090591824283106</v>
      </c>
      <c r="X18">
        <v>28.920645175683212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5.9300460000000008</v>
      </c>
      <c r="AG18">
        <v>14.345077334000003</v>
      </c>
      <c r="AH18">
        <v>0</v>
      </c>
      <c r="AI18">
        <v>0</v>
      </c>
      <c r="AJ18">
        <v>0</v>
      </c>
      <c r="AK18">
        <v>23.159078335697405</v>
      </c>
      <c r="AL18">
        <v>1.6713832</v>
      </c>
      <c r="AM18">
        <v>0</v>
      </c>
      <c r="AN18">
        <v>0</v>
      </c>
      <c r="AO18">
        <v>0</v>
      </c>
      <c r="AP18">
        <v>3.0913741125932064</v>
      </c>
      <c r="AQ18">
        <v>0</v>
      </c>
      <c r="AR18">
        <v>1.1686089999999993</v>
      </c>
      <c r="AS18">
        <v>1.9933592878382398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572.98290776171518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269.91845304753991</v>
      </c>
      <c r="L19">
        <v>4.8200279331227724</v>
      </c>
      <c r="M19">
        <v>28.919731048637093</v>
      </c>
      <c r="N19">
        <v>11.569056047586207</v>
      </c>
      <c r="O19">
        <v>70.652170290244101</v>
      </c>
      <c r="P19">
        <v>17.937943961529015</v>
      </c>
      <c r="Q19">
        <v>2.8934302670623149</v>
      </c>
      <c r="R19">
        <v>9.6419051383399204</v>
      </c>
      <c r="S19">
        <v>5.7809225857940945</v>
      </c>
      <c r="T19">
        <v>0</v>
      </c>
      <c r="U19">
        <v>59.970635813619367</v>
      </c>
      <c r="V19">
        <v>2.89</v>
      </c>
      <c r="W19">
        <v>7.7090591824283106</v>
      </c>
      <c r="X19">
        <v>28.920645175683212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5.9300460000000008</v>
      </c>
      <c r="AG19">
        <v>14.345077334000003</v>
      </c>
      <c r="AH19">
        <v>0</v>
      </c>
      <c r="AI19">
        <v>0</v>
      </c>
      <c r="AJ19">
        <v>0</v>
      </c>
      <c r="AK19">
        <v>23.159078335697405</v>
      </c>
      <c r="AL19">
        <v>1.6713832</v>
      </c>
      <c r="AM19">
        <v>0</v>
      </c>
      <c r="AN19">
        <v>0</v>
      </c>
      <c r="AO19">
        <v>0</v>
      </c>
      <c r="AP19">
        <v>0.10846935186412593</v>
      </c>
      <c r="AQ19">
        <v>0</v>
      </c>
      <c r="AR19">
        <v>1.1686089999999993</v>
      </c>
      <c r="AS19">
        <v>1.9933592878382398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570.000003000986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269.91845304753991</v>
      </c>
      <c r="L20">
        <v>4.8200279331227724</v>
      </c>
      <c r="M20">
        <v>28.919731048637093</v>
      </c>
      <c r="N20">
        <v>11.569056047586207</v>
      </c>
      <c r="O20">
        <v>70.652170290244101</v>
      </c>
      <c r="P20">
        <v>17.937943961529015</v>
      </c>
      <c r="Q20">
        <v>2.8934302670623149</v>
      </c>
      <c r="R20">
        <v>9.6419051383399204</v>
      </c>
      <c r="S20">
        <v>5.7809225857940945</v>
      </c>
      <c r="T20">
        <v>0</v>
      </c>
      <c r="U20">
        <v>59.970635813619367</v>
      </c>
      <c r="V20">
        <v>2.89</v>
      </c>
      <c r="W20">
        <v>7.7090591824283106</v>
      </c>
      <c r="X20">
        <v>28.920645175683212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5.9300460000000008</v>
      </c>
      <c r="AG20">
        <v>14.345077334000003</v>
      </c>
      <c r="AH20">
        <v>0</v>
      </c>
      <c r="AI20">
        <v>0</v>
      </c>
      <c r="AJ20">
        <v>0</v>
      </c>
      <c r="AK20">
        <v>23.159078335697405</v>
      </c>
      <c r="AL20">
        <v>1.6713832</v>
      </c>
      <c r="AM20">
        <v>0</v>
      </c>
      <c r="AN20">
        <v>0</v>
      </c>
      <c r="AO20">
        <v>0</v>
      </c>
      <c r="AP20">
        <v>0.10846935186412593</v>
      </c>
      <c r="AQ20">
        <v>0</v>
      </c>
      <c r="AR20">
        <v>1.1686089999999993</v>
      </c>
      <c r="AS20">
        <v>1.9933592878382398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570.000003000986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269.91845304753991</v>
      </c>
      <c r="L21">
        <v>4.8200279331227724</v>
      </c>
      <c r="M21">
        <v>28.919731048637093</v>
      </c>
      <c r="N21">
        <v>11.569056047586207</v>
      </c>
      <c r="O21">
        <v>70.652170290244101</v>
      </c>
      <c r="P21">
        <v>17.937943961529015</v>
      </c>
      <c r="Q21">
        <v>2.8934302670623149</v>
      </c>
      <c r="R21">
        <v>9.6419051383399204</v>
      </c>
      <c r="S21">
        <v>5.7809225857940945</v>
      </c>
      <c r="T21">
        <v>0</v>
      </c>
      <c r="U21">
        <v>59.970635813619367</v>
      </c>
      <c r="V21">
        <v>2.89</v>
      </c>
      <c r="W21">
        <v>7.7090591824283106</v>
      </c>
      <c r="X21">
        <v>28.920645175683212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5.9300460000000008</v>
      </c>
      <c r="AG21">
        <v>14.345077334000003</v>
      </c>
      <c r="AH21">
        <v>0</v>
      </c>
      <c r="AI21">
        <v>0</v>
      </c>
      <c r="AJ21">
        <v>0</v>
      </c>
      <c r="AK21">
        <v>23.159078335697405</v>
      </c>
      <c r="AL21">
        <v>1.6713832</v>
      </c>
      <c r="AM21">
        <v>0</v>
      </c>
      <c r="AN21">
        <v>0</v>
      </c>
      <c r="AO21">
        <v>0</v>
      </c>
      <c r="AP21">
        <v>0.10846935186412593</v>
      </c>
      <c r="AQ21">
        <v>10.398176360000001</v>
      </c>
      <c r="AR21">
        <v>1.1686089999999993</v>
      </c>
      <c r="AS21">
        <v>1.9933592878382398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580.39817936098598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269.91845304753991</v>
      </c>
      <c r="L22">
        <v>4.8200279331227724</v>
      </c>
      <c r="M22">
        <v>28.919731048637093</v>
      </c>
      <c r="N22">
        <v>11.569056047586207</v>
      </c>
      <c r="O22">
        <v>70.652170290244101</v>
      </c>
      <c r="P22">
        <v>17.937943961529015</v>
      </c>
      <c r="Q22">
        <v>2.8934302670623149</v>
      </c>
      <c r="R22">
        <v>9.6419051383399204</v>
      </c>
      <c r="S22">
        <v>5.7809225857940945</v>
      </c>
      <c r="T22">
        <v>0</v>
      </c>
      <c r="U22">
        <v>59.970635813619367</v>
      </c>
      <c r="V22">
        <v>2.89</v>
      </c>
      <c r="W22">
        <v>7.7090591824283106</v>
      </c>
      <c r="X22">
        <v>28.920645175683212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5.9300460000000008</v>
      </c>
      <c r="AG22">
        <v>14.345077334000003</v>
      </c>
      <c r="AH22">
        <v>0</v>
      </c>
      <c r="AI22">
        <v>0</v>
      </c>
      <c r="AJ22">
        <v>0</v>
      </c>
      <c r="AK22">
        <v>23.159078335697405</v>
      </c>
      <c r="AL22">
        <v>1.6713832</v>
      </c>
      <c r="AM22">
        <v>0</v>
      </c>
      <c r="AN22">
        <v>0</v>
      </c>
      <c r="AO22">
        <v>0</v>
      </c>
      <c r="AP22">
        <v>0.10846935186412593</v>
      </c>
      <c r="AQ22">
        <v>16.165585919999998</v>
      </c>
      <c r="AR22">
        <v>1.1686089999999993</v>
      </c>
      <c r="AS22">
        <v>1.9933592878382398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586.16558892098601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269.91845304753991</v>
      </c>
      <c r="L23">
        <v>4.8200279331227724</v>
      </c>
      <c r="M23">
        <v>28.919731048637093</v>
      </c>
      <c r="N23">
        <v>11.569056047586207</v>
      </c>
      <c r="O23">
        <v>70.652170290244101</v>
      </c>
      <c r="P23">
        <v>17.937943961529015</v>
      </c>
      <c r="Q23">
        <v>2.8934302670623149</v>
      </c>
      <c r="R23">
        <v>9.6419051383399204</v>
      </c>
      <c r="S23">
        <v>5.7809225857940945</v>
      </c>
      <c r="T23">
        <v>0</v>
      </c>
      <c r="U23">
        <v>59.970635813619367</v>
      </c>
      <c r="V23">
        <v>2.89</v>
      </c>
      <c r="W23">
        <v>7.7090591824283106</v>
      </c>
      <c r="X23">
        <v>28.920645175683212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5.9300460000000008</v>
      </c>
      <c r="AG23">
        <v>14.345077334000003</v>
      </c>
      <c r="AH23">
        <v>0</v>
      </c>
      <c r="AI23">
        <v>0</v>
      </c>
      <c r="AJ23">
        <v>0</v>
      </c>
      <c r="AK23">
        <v>23.159078335697405</v>
      </c>
      <c r="AL23">
        <v>1.6713832</v>
      </c>
      <c r="AM23">
        <v>0</v>
      </c>
      <c r="AN23">
        <v>0</v>
      </c>
      <c r="AO23">
        <v>0</v>
      </c>
      <c r="AP23">
        <v>0.10846935186412593</v>
      </c>
      <c r="AQ23">
        <v>20.796352720000002</v>
      </c>
      <c r="AR23">
        <v>1.1686089999999993</v>
      </c>
      <c r="AS23">
        <v>1.9933592878382398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590.79635572098596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269.91845304753991</v>
      </c>
      <c r="L24">
        <v>4.8200279331227724</v>
      </c>
      <c r="M24">
        <v>28.919731048637093</v>
      </c>
      <c r="N24">
        <v>11.569056047586207</v>
      </c>
      <c r="O24">
        <v>70.652170290244101</v>
      </c>
      <c r="P24">
        <v>17.937943961529015</v>
      </c>
      <c r="Q24">
        <v>2.8934302670623149</v>
      </c>
      <c r="R24">
        <v>9.6419051383399204</v>
      </c>
      <c r="S24">
        <v>5.7809225857940945</v>
      </c>
      <c r="T24">
        <v>0</v>
      </c>
      <c r="U24">
        <v>59.970635813619367</v>
      </c>
      <c r="V24">
        <v>2.89</v>
      </c>
      <c r="W24">
        <v>7.7090591824283106</v>
      </c>
      <c r="X24">
        <v>28.920645175683212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5.9300460000000008</v>
      </c>
      <c r="AG24">
        <v>14.345077334000003</v>
      </c>
      <c r="AH24">
        <v>0</v>
      </c>
      <c r="AI24">
        <v>0</v>
      </c>
      <c r="AJ24">
        <v>0</v>
      </c>
      <c r="AK24">
        <v>23.159078335697405</v>
      </c>
      <c r="AL24">
        <v>1.6713832</v>
      </c>
      <c r="AM24">
        <v>0</v>
      </c>
      <c r="AN24">
        <v>0</v>
      </c>
      <c r="AO24">
        <v>0</v>
      </c>
      <c r="AP24">
        <v>0.10846935186412593</v>
      </c>
      <c r="AQ24">
        <v>20.796352720000002</v>
      </c>
      <c r="AR24">
        <v>1.4023307999999994</v>
      </c>
      <c r="AS24">
        <v>2.2781247121617607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591.31484294530958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269.91845304753991</v>
      </c>
      <c r="L25">
        <v>4.8200279331227724</v>
      </c>
      <c r="M25">
        <v>28.919731048637093</v>
      </c>
      <c r="N25">
        <v>11.569056047586207</v>
      </c>
      <c r="O25">
        <v>70.652170290244101</v>
      </c>
      <c r="P25">
        <v>17.937943961529015</v>
      </c>
      <c r="Q25">
        <v>2.8934302670623149</v>
      </c>
      <c r="R25">
        <v>9.6419051383399204</v>
      </c>
      <c r="S25">
        <v>5.7809225857940945</v>
      </c>
      <c r="T25">
        <v>0</v>
      </c>
      <c r="U25">
        <v>59.970635813619367</v>
      </c>
      <c r="V25">
        <v>2.89</v>
      </c>
      <c r="W25">
        <v>7.4794318570029379</v>
      </c>
      <c r="X25">
        <v>28.920313686773664</v>
      </c>
      <c r="Y25">
        <v>0</v>
      </c>
      <c r="Z25">
        <v>0.46570839999999991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5.9300460000000008</v>
      </c>
      <c r="AG25">
        <v>14.345077334000003</v>
      </c>
      <c r="AH25">
        <v>0</v>
      </c>
      <c r="AI25">
        <v>0</v>
      </c>
      <c r="AJ25">
        <v>0</v>
      </c>
      <c r="AK25">
        <v>23.159078335697405</v>
      </c>
      <c r="AL25">
        <v>1.6713832</v>
      </c>
      <c r="AM25">
        <v>0</v>
      </c>
      <c r="AN25">
        <v>0</v>
      </c>
      <c r="AO25">
        <v>0</v>
      </c>
      <c r="AP25">
        <v>0.10846935186412593</v>
      </c>
      <c r="AQ25">
        <v>31.194529079999999</v>
      </c>
      <c r="AR25">
        <v>15.425638799999994</v>
      </c>
      <c r="AS25">
        <v>2.2781247121617607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615.97207689097479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269.91845304753991</v>
      </c>
      <c r="L26">
        <v>4.8200279331227724</v>
      </c>
      <c r="M26">
        <v>61.47861359792536</v>
      </c>
      <c r="N26">
        <v>25.001686281398211</v>
      </c>
      <c r="O26">
        <v>70.652170290244101</v>
      </c>
      <c r="P26">
        <v>21.142766239835499</v>
      </c>
      <c r="Q26">
        <v>2.8934302670623149</v>
      </c>
      <c r="R26">
        <v>9.6419051383399204</v>
      </c>
      <c r="S26">
        <v>5.7809225857940945</v>
      </c>
      <c r="T26">
        <v>0</v>
      </c>
      <c r="U26">
        <v>59.970635813619367</v>
      </c>
      <c r="V26">
        <v>2.89</v>
      </c>
      <c r="W26">
        <v>7.7110947833729213</v>
      </c>
      <c r="X26">
        <v>28.920313686773664</v>
      </c>
      <c r="Y26">
        <v>0</v>
      </c>
      <c r="Z26">
        <v>0.46570839999999991</v>
      </c>
      <c r="AA26">
        <v>0</v>
      </c>
      <c r="AB26">
        <v>0</v>
      </c>
      <c r="AC26">
        <v>0</v>
      </c>
      <c r="AD26">
        <v>3.8682074548069649</v>
      </c>
      <c r="AE26">
        <v>0</v>
      </c>
      <c r="AF26">
        <v>5.9300460000000008</v>
      </c>
      <c r="AG26">
        <v>14.345077334000003</v>
      </c>
      <c r="AH26">
        <v>7.2170438399999988</v>
      </c>
      <c r="AI26">
        <v>0</v>
      </c>
      <c r="AJ26">
        <v>0</v>
      </c>
      <c r="AK26">
        <v>23.159078335697405</v>
      </c>
      <c r="AL26">
        <v>1.6713832</v>
      </c>
      <c r="AM26">
        <v>0</v>
      </c>
      <c r="AN26">
        <v>0</v>
      </c>
      <c r="AO26">
        <v>0</v>
      </c>
      <c r="AP26">
        <v>0.10846935186412593</v>
      </c>
      <c r="AQ26">
        <v>31.194529079999999</v>
      </c>
      <c r="AR26">
        <v>15.425638799999994</v>
      </c>
      <c r="AS26">
        <v>1.9933592878382398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676.20056074923491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269.91845304753991</v>
      </c>
      <c r="L27">
        <v>8.679906207790804</v>
      </c>
      <c r="M27">
        <v>61.47861359792536</v>
      </c>
      <c r="N27">
        <v>25.001686281398211</v>
      </c>
      <c r="O27">
        <v>70.652170290244101</v>
      </c>
      <c r="P27">
        <v>21.142766239835499</v>
      </c>
      <c r="Q27">
        <v>4.2221688077419355</v>
      </c>
      <c r="R27">
        <v>13.087960726495727</v>
      </c>
      <c r="S27">
        <v>11.170774170758927</v>
      </c>
      <c r="T27">
        <v>0</v>
      </c>
      <c r="U27">
        <v>59.970635813619367</v>
      </c>
      <c r="V27">
        <v>7.6813619984686063</v>
      </c>
      <c r="W27">
        <v>14.581331560975611</v>
      </c>
      <c r="X27">
        <v>62.459783528317836</v>
      </c>
      <c r="Y27">
        <v>0</v>
      </c>
      <c r="Z27">
        <v>0.46570839999999991</v>
      </c>
      <c r="AA27">
        <v>3.512334000000001</v>
      </c>
      <c r="AB27">
        <v>1.4108139999999998</v>
      </c>
      <c r="AC27">
        <v>0</v>
      </c>
      <c r="AD27">
        <v>7.736414470401213</v>
      </c>
      <c r="AE27">
        <v>6.9770404719407644</v>
      </c>
      <c r="AF27">
        <v>5.9300460000000008</v>
      </c>
      <c r="AG27">
        <v>14.345077334000003</v>
      </c>
      <c r="AH27">
        <v>16.037875199999998</v>
      </c>
      <c r="AI27">
        <v>0</v>
      </c>
      <c r="AJ27">
        <v>0</v>
      </c>
      <c r="AK27">
        <v>23.159078335697405</v>
      </c>
      <c r="AL27">
        <v>1.6713832</v>
      </c>
      <c r="AM27">
        <v>0</v>
      </c>
      <c r="AN27">
        <v>0</v>
      </c>
      <c r="AO27">
        <v>0</v>
      </c>
      <c r="AP27">
        <v>0.10846935186412593</v>
      </c>
      <c r="AQ27">
        <v>31.194529079999999</v>
      </c>
      <c r="AR27">
        <v>1.8697743999999994</v>
      </c>
      <c r="AS27">
        <v>1.9933592878382398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746.45951580285362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285.44775407766991</v>
      </c>
      <c r="L28">
        <v>8.6799223787167445</v>
      </c>
      <c r="M28">
        <v>61.47861359792536</v>
      </c>
      <c r="N28">
        <v>25.001686281398211</v>
      </c>
      <c r="O28">
        <v>70.652170290244101</v>
      </c>
      <c r="P28">
        <v>21.142766239835499</v>
      </c>
      <c r="Q28">
        <v>4.6228358181818177</v>
      </c>
      <c r="R28">
        <v>17.950919819614708</v>
      </c>
      <c r="S28">
        <v>11.170774170758927</v>
      </c>
      <c r="T28">
        <v>0</v>
      </c>
      <c r="U28">
        <v>59.970635813619367</v>
      </c>
      <c r="V28">
        <v>7.6790749530916846</v>
      </c>
      <c r="W28">
        <v>14.728478704918034</v>
      </c>
      <c r="X28">
        <v>62.459783528317836</v>
      </c>
      <c r="Y28">
        <v>0</v>
      </c>
      <c r="Z28">
        <v>0.46570839999999991</v>
      </c>
      <c r="AA28">
        <v>5.9488902544303812</v>
      </c>
      <c r="AB28">
        <v>5.5755371212303064</v>
      </c>
      <c r="AC28">
        <v>0</v>
      </c>
      <c r="AD28">
        <v>7.736414470401213</v>
      </c>
      <c r="AE28">
        <v>13.954081383086518</v>
      </c>
      <c r="AF28">
        <v>5.9300460000000008</v>
      </c>
      <c r="AG28">
        <v>14.345077334000003</v>
      </c>
      <c r="AH28">
        <v>24.056812799999999</v>
      </c>
      <c r="AI28">
        <v>0</v>
      </c>
      <c r="AJ28">
        <v>0</v>
      </c>
      <c r="AK28">
        <v>23.159078335697405</v>
      </c>
      <c r="AL28">
        <v>1.6713832</v>
      </c>
      <c r="AM28">
        <v>0</v>
      </c>
      <c r="AN28">
        <v>0</v>
      </c>
      <c r="AO28">
        <v>0</v>
      </c>
      <c r="AP28">
        <v>0.10846935186412593</v>
      </c>
      <c r="AQ28">
        <v>31.194529079999999</v>
      </c>
      <c r="AR28">
        <v>1.4023307999999994</v>
      </c>
      <c r="AS28">
        <v>1.9933592878382398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788.52713349284045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345.30193373264098</v>
      </c>
      <c r="L29">
        <v>8.6799337935242757</v>
      </c>
      <c r="M29">
        <v>61.47861359792536</v>
      </c>
      <c r="N29">
        <v>25.001686281398211</v>
      </c>
      <c r="O29">
        <v>70.652170290244101</v>
      </c>
      <c r="P29">
        <v>21.142766239835499</v>
      </c>
      <c r="Q29">
        <v>4.6228358181818177</v>
      </c>
      <c r="R29">
        <v>17.950919819614708</v>
      </c>
      <c r="S29">
        <v>11.170774170758927</v>
      </c>
      <c r="T29">
        <v>0</v>
      </c>
      <c r="U29">
        <v>59.970635813619367</v>
      </c>
      <c r="V29">
        <v>7.6790749530916846</v>
      </c>
      <c r="W29">
        <v>14.728478704918034</v>
      </c>
      <c r="X29">
        <v>62.459783528317836</v>
      </c>
      <c r="Y29">
        <v>0</v>
      </c>
      <c r="Z29">
        <v>0.46570839999999991</v>
      </c>
      <c r="AA29">
        <v>11.707780000000003</v>
      </c>
      <c r="AB29">
        <v>5.5755371212303064</v>
      </c>
      <c r="AC29">
        <v>0.53916537568713674</v>
      </c>
      <c r="AD29">
        <v>11.604621925208178</v>
      </c>
      <c r="AE29">
        <v>13.954081383086518</v>
      </c>
      <c r="AF29">
        <v>11.860092000000002</v>
      </c>
      <c r="AG29">
        <v>14.345077334000003</v>
      </c>
      <c r="AH29">
        <v>34.080484799999994</v>
      </c>
      <c r="AI29">
        <v>1.6169171999999994</v>
      </c>
      <c r="AJ29">
        <v>0</v>
      </c>
      <c r="AK29">
        <v>23.159078335697405</v>
      </c>
      <c r="AL29">
        <v>9.192607599999997</v>
      </c>
      <c r="AM29">
        <v>0</v>
      </c>
      <c r="AN29">
        <v>0</v>
      </c>
      <c r="AO29">
        <v>0</v>
      </c>
      <c r="AP29">
        <v>0.10846935186412593</v>
      </c>
      <c r="AQ29">
        <v>31.194529079999999</v>
      </c>
      <c r="AR29">
        <v>1.4023307999999994</v>
      </c>
      <c r="AS29">
        <v>1.9933592878382398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883.63944673868275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414.52163933527748</v>
      </c>
      <c r="L30">
        <v>8.6799302811245003</v>
      </c>
      <c r="M30">
        <v>61.47861359792536</v>
      </c>
      <c r="N30">
        <v>25.001686281398211</v>
      </c>
      <c r="O30">
        <v>70.652170290244101</v>
      </c>
      <c r="P30">
        <v>21.142766239835499</v>
      </c>
      <c r="Q30">
        <v>4.6199475595913739</v>
      </c>
      <c r="R30">
        <v>17.947389410325421</v>
      </c>
      <c r="S30">
        <v>11.170136879743941</v>
      </c>
      <c r="T30">
        <v>0</v>
      </c>
      <c r="U30">
        <v>59.970635813619367</v>
      </c>
      <c r="V30">
        <v>7.6787072658662074</v>
      </c>
      <c r="W30">
        <v>14.728478704918034</v>
      </c>
      <c r="X30">
        <v>62.459783528317836</v>
      </c>
      <c r="Y30">
        <v>0</v>
      </c>
      <c r="Z30">
        <v>5.5214386147272707</v>
      </c>
      <c r="AA30">
        <v>11.707780000000003</v>
      </c>
      <c r="AB30">
        <v>11.342944472168039</v>
      </c>
      <c r="AC30">
        <v>12.305367313569969</v>
      </c>
      <c r="AD30">
        <v>11.604621925208178</v>
      </c>
      <c r="AE30">
        <v>20.931121855027282</v>
      </c>
      <c r="AF30">
        <v>17.790138000000002</v>
      </c>
      <c r="AG30">
        <v>14.345077334000003</v>
      </c>
      <c r="AH30">
        <v>46.108891199999995</v>
      </c>
      <c r="AI30">
        <v>6.9225614318146098</v>
      </c>
      <c r="AJ30">
        <v>0</v>
      </c>
      <c r="AK30">
        <v>23.159078335697405</v>
      </c>
      <c r="AL30">
        <v>40.113196799999997</v>
      </c>
      <c r="AM30">
        <v>0</v>
      </c>
      <c r="AN30">
        <v>0</v>
      </c>
      <c r="AO30">
        <v>0</v>
      </c>
      <c r="AP30">
        <v>0.10846935186412593</v>
      </c>
      <c r="AQ30">
        <v>31.194529079999999</v>
      </c>
      <c r="AR30">
        <v>1.4023307999999994</v>
      </c>
      <c r="AS30">
        <v>1.9933592878382398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1036.6027909901027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462.73102109566599</v>
      </c>
      <c r="L31">
        <v>8.6799585609077763</v>
      </c>
      <c r="M31">
        <v>61.47861359792536</v>
      </c>
      <c r="N31">
        <v>25.001686281398211</v>
      </c>
      <c r="O31">
        <v>70.652170290244101</v>
      </c>
      <c r="P31">
        <v>21.142766239835499</v>
      </c>
      <c r="Q31">
        <v>4.6187879087452473</v>
      </c>
      <c r="R31">
        <v>17.947389410325421</v>
      </c>
      <c r="S31">
        <v>11.170024588050314</v>
      </c>
      <c r="T31">
        <v>0</v>
      </c>
      <c r="U31">
        <v>59.970635813619367</v>
      </c>
      <c r="V31">
        <v>7.6787072658662074</v>
      </c>
      <c r="W31">
        <v>14.728478704918034</v>
      </c>
      <c r="X31">
        <v>62.459783528317836</v>
      </c>
      <c r="Y31">
        <v>0</v>
      </c>
      <c r="Z31">
        <v>5.5214386147272707</v>
      </c>
      <c r="AA31">
        <v>11.707780000000003</v>
      </c>
      <c r="AB31">
        <v>11.342944472168039</v>
      </c>
      <c r="AC31">
        <v>12.305367313569969</v>
      </c>
      <c r="AD31">
        <v>11.604621925208178</v>
      </c>
      <c r="AE31">
        <v>20.931121855027282</v>
      </c>
      <c r="AF31">
        <v>17.790138000000002</v>
      </c>
      <c r="AG31">
        <v>14.345077334000003</v>
      </c>
      <c r="AH31">
        <v>58.137297599999989</v>
      </c>
      <c r="AI31">
        <v>6.9225614318146098</v>
      </c>
      <c r="AJ31">
        <v>0</v>
      </c>
      <c r="AK31">
        <v>23.159078335697405</v>
      </c>
      <c r="AL31">
        <v>40.113196799999997</v>
      </c>
      <c r="AM31">
        <v>0</v>
      </c>
      <c r="AN31">
        <v>0</v>
      </c>
      <c r="AO31">
        <v>0</v>
      </c>
      <c r="AP31">
        <v>0.10846935186412593</v>
      </c>
      <c r="AQ31">
        <v>31.194529079999999</v>
      </c>
      <c r="AR31">
        <v>1.4023307999999994</v>
      </c>
      <c r="AS31">
        <v>1.9933592878382398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1096.8393354877346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462.73102109566599</v>
      </c>
      <c r="L32">
        <v>8.6799585609077763</v>
      </c>
      <c r="M32">
        <v>61.47861359792536</v>
      </c>
      <c r="N32">
        <v>25.001686281398211</v>
      </c>
      <c r="O32">
        <v>70.652170290244101</v>
      </c>
      <c r="P32">
        <v>21.142766239835499</v>
      </c>
      <c r="Q32">
        <v>4.6187879087452473</v>
      </c>
      <c r="R32">
        <v>17.947389410325421</v>
      </c>
      <c r="S32">
        <v>11.170024588050314</v>
      </c>
      <c r="T32">
        <v>0</v>
      </c>
      <c r="U32">
        <v>59.970635813619367</v>
      </c>
      <c r="V32">
        <v>7.6787072658662074</v>
      </c>
      <c r="W32">
        <v>14.728478704918034</v>
      </c>
      <c r="X32">
        <v>62.459783528317836</v>
      </c>
      <c r="Y32">
        <v>0</v>
      </c>
      <c r="Z32">
        <v>5.5214386147272707</v>
      </c>
      <c r="AA32">
        <v>11.707780000000003</v>
      </c>
      <c r="AB32">
        <v>11.342944472168039</v>
      </c>
      <c r="AC32">
        <v>12.305367313569969</v>
      </c>
      <c r="AD32">
        <v>11.604621925208178</v>
      </c>
      <c r="AE32">
        <v>20.931121855027282</v>
      </c>
      <c r="AF32">
        <v>17.790138000000002</v>
      </c>
      <c r="AG32">
        <v>14.345077334000003</v>
      </c>
      <c r="AH32">
        <v>59.420327791678986</v>
      </c>
      <c r="AI32">
        <v>6.9225614318146098</v>
      </c>
      <c r="AJ32">
        <v>0</v>
      </c>
      <c r="AK32">
        <v>23.159078335697405</v>
      </c>
      <c r="AL32">
        <v>40.113196799999997</v>
      </c>
      <c r="AM32">
        <v>0</v>
      </c>
      <c r="AN32">
        <v>0</v>
      </c>
      <c r="AO32">
        <v>0</v>
      </c>
      <c r="AP32">
        <v>0</v>
      </c>
      <c r="AQ32">
        <v>31.194529079999999</v>
      </c>
      <c r="AR32">
        <v>1.4023307999999994</v>
      </c>
      <c r="AS32">
        <v>1.9933592878382398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1098.0138963275494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462.73102109566599</v>
      </c>
      <c r="L33">
        <v>8.6799585609077763</v>
      </c>
      <c r="M33">
        <v>61.47861359792536</v>
      </c>
      <c r="N33">
        <v>25.001686281398211</v>
      </c>
      <c r="O33">
        <v>70.652170290244101</v>
      </c>
      <c r="P33">
        <v>21.142766239835499</v>
      </c>
      <c r="Q33">
        <v>4.6187879087452473</v>
      </c>
      <c r="R33">
        <v>17.947389410325421</v>
      </c>
      <c r="S33">
        <v>11.170024588050314</v>
      </c>
      <c r="T33">
        <v>0</v>
      </c>
      <c r="U33">
        <v>59.970635813619367</v>
      </c>
      <c r="V33">
        <v>7.6787072658662074</v>
      </c>
      <c r="W33">
        <v>14.728478704918034</v>
      </c>
      <c r="X33">
        <v>62.459783528317836</v>
      </c>
      <c r="Y33">
        <v>0</v>
      </c>
      <c r="Z33">
        <v>5.5214386147272707</v>
      </c>
      <c r="AA33">
        <v>5.9488902544303812</v>
      </c>
      <c r="AB33">
        <v>11.342944472168039</v>
      </c>
      <c r="AC33">
        <v>12.305367313569969</v>
      </c>
      <c r="AD33">
        <v>7.736414470401213</v>
      </c>
      <c r="AE33">
        <v>20.931121855027282</v>
      </c>
      <c r="AF33">
        <v>17.790138000000002</v>
      </c>
      <c r="AG33">
        <v>14.345077334000003</v>
      </c>
      <c r="AH33">
        <v>59.420327791678986</v>
      </c>
      <c r="AI33">
        <v>6.9225614318146098</v>
      </c>
      <c r="AJ33">
        <v>0</v>
      </c>
      <c r="AK33">
        <v>23.159078335697405</v>
      </c>
      <c r="AL33">
        <v>40.113196799999997</v>
      </c>
      <c r="AM33">
        <v>0</v>
      </c>
      <c r="AN33">
        <v>0</v>
      </c>
      <c r="AO33">
        <v>0</v>
      </c>
      <c r="AP33">
        <v>0</v>
      </c>
      <c r="AQ33">
        <v>31.194529079999999</v>
      </c>
      <c r="AR33">
        <v>1.4023307999999994</v>
      </c>
      <c r="AS33">
        <v>1.9933592878382398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1088.3867991271729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462.73102109566599</v>
      </c>
      <c r="L34">
        <v>8.6799585609077763</v>
      </c>
      <c r="M34">
        <v>61.47861359792536</v>
      </c>
      <c r="N34">
        <v>25.001686281398211</v>
      </c>
      <c r="O34">
        <v>70.652170290244101</v>
      </c>
      <c r="P34">
        <v>21.142766239835499</v>
      </c>
      <c r="Q34">
        <v>4.6187879087452473</v>
      </c>
      <c r="R34">
        <v>17.947389410325421</v>
      </c>
      <c r="S34">
        <v>11.170024588050314</v>
      </c>
      <c r="T34">
        <v>0</v>
      </c>
      <c r="U34">
        <v>59.970635813619367</v>
      </c>
      <c r="V34">
        <v>7.6787072658662074</v>
      </c>
      <c r="W34">
        <v>14.728478704918034</v>
      </c>
      <c r="X34">
        <v>62.459783528317836</v>
      </c>
      <c r="Y34">
        <v>0</v>
      </c>
      <c r="Z34">
        <v>5.5214386147272707</v>
      </c>
      <c r="AA34">
        <v>5.9488902544303812</v>
      </c>
      <c r="AB34">
        <v>11.342944472168039</v>
      </c>
      <c r="AC34">
        <v>12.305367313569969</v>
      </c>
      <c r="AD34">
        <v>7.736414470401213</v>
      </c>
      <c r="AE34">
        <v>20.931121855027282</v>
      </c>
      <c r="AF34">
        <v>17.790138000000002</v>
      </c>
      <c r="AG34">
        <v>14.345077334000003</v>
      </c>
      <c r="AH34">
        <v>59.420327791678986</v>
      </c>
      <c r="AI34">
        <v>6.9225614318146098</v>
      </c>
      <c r="AJ34">
        <v>0</v>
      </c>
      <c r="AK34">
        <v>23.159078335697405</v>
      </c>
      <c r="AL34">
        <v>40.113196799999997</v>
      </c>
      <c r="AM34">
        <v>0</v>
      </c>
      <c r="AN34">
        <v>0</v>
      </c>
      <c r="AO34">
        <v>0</v>
      </c>
      <c r="AP34">
        <v>0</v>
      </c>
      <c r="AQ34">
        <v>31.194529079999999</v>
      </c>
      <c r="AR34">
        <v>1.4023307999999994</v>
      </c>
      <c r="AS34">
        <v>1.9933592878382398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1088.3867991271729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491.06288966151652</v>
      </c>
      <c r="L35">
        <v>8.6799585609077763</v>
      </c>
      <c r="M35">
        <v>61.47861359792536</v>
      </c>
      <c r="N35">
        <v>25.001686281398211</v>
      </c>
      <c r="O35">
        <v>70.652170290244101</v>
      </c>
      <c r="P35">
        <v>21.142766239835499</v>
      </c>
      <c r="Q35">
        <v>4.6187879087452473</v>
      </c>
      <c r="R35">
        <v>17.947389410325421</v>
      </c>
      <c r="S35">
        <v>11.170024588050314</v>
      </c>
      <c r="T35">
        <v>0</v>
      </c>
      <c r="U35">
        <v>59.970635813619367</v>
      </c>
      <c r="V35">
        <v>7.6787072658662074</v>
      </c>
      <c r="W35">
        <v>13.485728678815489</v>
      </c>
      <c r="X35">
        <v>62.459783528317836</v>
      </c>
      <c r="Y35">
        <v>0</v>
      </c>
      <c r="Z35">
        <v>5.5214386147272707</v>
      </c>
      <c r="AA35">
        <v>3.6795880000000012</v>
      </c>
      <c r="AB35">
        <v>11.342944472168039</v>
      </c>
      <c r="AC35">
        <v>12.305367313569969</v>
      </c>
      <c r="AD35">
        <v>3.8682074548069649</v>
      </c>
      <c r="AE35">
        <v>20.931121855027282</v>
      </c>
      <c r="AF35">
        <v>17.790138000000002</v>
      </c>
      <c r="AG35">
        <v>14.345077334000003</v>
      </c>
      <c r="AH35">
        <v>48.113625599999999</v>
      </c>
      <c r="AI35">
        <v>6.9225614318146098</v>
      </c>
      <c r="AJ35">
        <v>0</v>
      </c>
      <c r="AK35">
        <v>23.159078335697405</v>
      </c>
      <c r="AL35">
        <v>40.113196799999997</v>
      </c>
      <c r="AM35">
        <v>0</v>
      </c>
      <c r="AN35">
        <v>0</v>
      </c>
      <c r="AO35">
        <v>0</v>
      </c>
      <c r="AP35">
        <v>0</v>
      </c>
      <c r="AQ35">
        <v>31.194529079999999</v>
      </c>
      <c r="AR35">
        <v>1.4023307999999994</v>
      </c>
      <c r="AS35">
        <v>1.9933592878382398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1098.0317062052172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491.06288966151652</v>
      </c>
      <c r="L36">
        <v>8.6799585609077763</v>
      </c>
      <c r="M36">
        <v>61.47861359792536</v>
      </c>
      <c r="N36">
        <v>25.001686281398211</v>
      </c>
      <c r="O36">
        <v>70.652170290244101</v>
      </c>
      <c r="P36">
        <v>21.142766239835499</v>
      </c>
      <c r="Q36">
        <v>4.6187879087452473</v>
      </c>
      <c r="R36">
        <v>17.947389410325421</v>
      </c>
      <c r="S36">
        <v>11.170024588050314</v>
      </c>
      <c r="T36">
        <v>0</v>
      </c>
      <c r="U36">
        <v>59.970635813619367</v>
      </c>
      <c r="V36">
        <v>7.6787072658662074</v>
      </c>
      <c r="W36">
        <v>13.485728678815489</v>
      </c>
      <c r="X36">
        <v>62.459783528317836</v>
      </c>
      <c r="Y36">
        <v>0</v>
      </c>
      <c r="Z36">
        <v>0</v>
      </c>
      <c r="AA36">
        <v>0</v>
      </c>
      <c r="AB36">
        <v>11.151073803300822</v>
      </c>
      <c r="AC36">
        <v>0.53916537568713674</v>
      </c>
      <c r="AD36">
        <v>0</v>
      </c>
      <c r="AE36">
        <v>13.954081383086518</v>
      </c>
      <c r="AF36">
        <v>11.860092000000002</v>
      </c>
      <c r="AG36">
        <v>14.345077334000003</v>
      </c>
      <c r="AH36">
        <v>39.613551568321014</v>
      </c>
      <c r="AI36">
        <v>1.6169171999999994</v>
      </c>
      <c r="AJ36">
        <v>0</v>
      </c>
      <c r="AK36">
        <v>23.159078335697405</v>
      </c>
      <c r="AL36">
        <v>4.1784579999999991</v>
      </c>
      <c r="AM36">
        <v>0</v>
      </c>
      <c r="AN36">
        <v>0</v>
      </c>
      <c r="AO36">
        <v>0</v>
      </c>
      <c r="AP36">
        <v>0</v>
      </c>
      <c r="AQ36">
        <v>31.194529079999999</v>
      </c>
      <c r="AR36">
        <v>1.4023307999999994</v>
      </c>
      <c r="AS36">
        <v>1.9933592878382398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1010.3568559934985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491.06288966151652</v>
      </c>
      <c r="L37">
        <v>8.6799585609077763</v>
      </c>
      <c r="M37">
        <v>61.47861359792536</v>
      </c>
      <c r="N37">
        <v>25.001686281398211</v>
      </c>
      <c r="O37">
        <v>70.652170290244101</v>
      </c>
      <c r="P37">
        <v>21.142766239835499</v>
      </c>
      <c r="Q37">
        <v>4.6187879087452473</v>
      </c>
      <c r="R37">
        <v>17.947389410325421</v>
      </c>
      <c r="S37">
        <v>11.170024588050314</v>
      </c>
      <c r="T37">
        <v>0</v>
      </c>
      <c r="U37">
        <v>59.970635813619367</v>
      </c>
      <c r="V37">
        <v>7.6787072658662074</v>
      </c>
      <c r="W37">
        <v>13.485728678815489</v>
      </c>
      <c r="X37">
        <v>62.459783528317836</v>
      </c>
      <c r="Y37">
        <v>0</v>
      </c>
      <c r="Z37">
        <v>0</v>
      </c>
      <c r="AA37">
        <v>0</v>
      </c>
      <c r="AB37">
        <v>11.151073803300822</v>
      </c>
      <c r="AC37">
        <v>0</v>
      </c>
      <c r="AD37">
        <v>0</v>
      </c>
      <c r="AE37">
        <v>13.954081383086518</v>
      </c>
      <c r="AF37">
        <v>5.9300460000000008</v>
      </c>
      <c r="AG37">
        <v>14.345077334000003</v>
      </c>
      <c r="AH37">
        <v>27.264387839999998</v>
      </c>
      <c r="AI37">
        <v>0</v>
      </c>
      <c r="AJ37">
        <v>0</v>
      </c>
      <c r="AK37">
        <v>23.159078335697405</v>
      </c>
      <c r="AL37">
        <v>1.2535373999999999</v>
      </c>
      <c r="AM37">
        <v>0</v>
      </c>
      <c r="AN37">
        <v>0</v>
      </c>
      <c r="AO37">
        <v>0</v>
      </c>
      <c r="AP37">
        <v>0</v>
      </c>
      <c r="AQ37">
        <v>31.194529079999999</v>
      </c>
      <c r="AR37">
        <v>1.4023307999999994</v>
      </c>
      <c r="AS37">
        <v>1.9933592878382398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986.99664308949036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491.06288966151652</v>
      </c>
      <c r="L38">
        <v>8.6799585609077763</v>
      </c>
      <c r="M38">
        <v>61.47861359792536</v>
      </c>
      <c r="N38">
        <v>25.001686281398211</v>
      </c>
      <c r="O38">
        <v>70.652170290244101</v>
      </c>
      <c r="P38">
        <v>21.142766239835499</v>
      </c>
      <c r="Q38">
        <v>4.6187879087452473</v>
      </c>
      <c r="R38">
        <v>17.947389410325421</v>
      </c>
      <c r="S38">
        <v>11.170024588050314</v>
      </c>
      <c r="T38">
        <v>0</v>
      </c>
      <c r="U38">
        <v>59.970635813619367</v>
      </c>
      <c r="V38">
        <v>7.6787072658662074</v>
      </c>
      <c r="W38">
        <v>13.485728678815489</v>
      </c>
      <c r="X38">
        <v>62.459783528317836</v>
      </c>
      <c r="Y38">
        <v>0</v>
      </c>
      <c r="Z38">
        <v>0</v>
      </c>
      <c r="AA38">
        <v>0</v>
      </c>
      <c r="AB38">
        <v>11.151073803300822</v>
      </c>
      <c r="AC38">
        <v>0</v>
      </c>
      <c r="AD38">
        <v>0</v>
      </c>
      <c r="AE38">
        <v>13.954081383086518</v>
      </c>
      <c r="AF38">
        <v>5.9300460000000008</v>
      </c>
      <c r="AG38">
        <v>14.345077334000003</v>
      </c>
      <c r="AH38">
        <v>14.434087679999998</v>
      </c>
      <c r="AI38">
        <v>0</v>
      </c>
      <c r="AJ38">
        <v>0</v>
      </c>
      <c r="AK38">
        <v>23.159078335697405</v>
      </c>
      <c r="AL38">
        <v>1.2535373999999999</v>
      </c>
      <c r="AM38">
        <v>0</v>
      </c>
      <c r="AN38">
        <v>0</v>
      </c>
      <c r="AO38">
        <v>0</v>
      </c>
      <c r="AP38">
        <v>0</v>
      </c>
      <c r="AQ38">
        <v>31.194529079999999</v>
      </c>
      <c r="AR38">
        <v>1.4023307999999994</v>
      </c>
      <c r="AS38">
        <v>1.9933592878382398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974.16634292949027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491.06288966151652</v>
      </c>
      <c r="L39">
        <v>8.6799585609077763</v>
      </c>
      <c r="M39">
        <v>61.47861359792536</v>
      </c>
      <c r="N39">
        <v>25.001686281398211</v>
      </c>
      <c r="O39">
        <v>70.652170290244101</v>
      </c>
      <c r="P39">
        <v>21.142766239835499</v>
      </c>
      <c r="Q39">
        <v>4.6187879087452473</v>
      </c>
      <c r="R39">
        <v>17.948277028382677</v>
      </c>
      <c r="S39">
        <v>11.170024588050314</v>
      </c>
      <c r="T39">
        <v>0</v>
      </c>
      <c r="U39">
        <v>59.970635813619367</v>
      </c>
      <c r="V39">
        <v>7.6787072658662074</v>
      </c>
      <c r="W39">
        <v>13.485728678815489</v>
      </c>
      <c r="X39">
        <v>62.459783528317836</v>
      </c>
      <c r="Y39">
        <v>0</v>
      </c>
      <c r="Z39">
        <v>0</v>
      </c>
      <c r="AA39">
        <v>0</v>
      </c>
      <c r="AB39">
        <v>11.151073803300822</v>
      </c>
      <c r="AC39">
        <v>0</v>
      </c>
      <c r="AD39">
        <v>0</v>
      </c>
      <c r="AE39">
        <v>13.954081383086518</v>
      </c>
      <c r="AF39">
        <v>5.9300460000000008</v>
      </c>
      <c r="AG39">
        <v>14.345077334000003</v>
      </c>
      <c r="AH39">
        <v>8.5401683683210123</v>
      </c>
      <c r="AI39">
        <v>0</v>
      </c>
      <c r="AJ39">
        <v>0</v>
      </c>
      <c r="AK39">
        <v>23.159078335697405</v>
      </c>
      <c r="AL39">
        <v>1.2535373999999999</v>
      </c>
      <c r="AM39">
        <v>0</v>
      </c>
      <c r="AN39">
        <v>0</v>
      </c>
      <c r="AO39">
        <v>0</v>
      </c>
      <c r="AP39">
        <v>0</v>
      </c>
      <c r="AQ39">
        <v>31.194529079999999</v>
      </c>
      <c r="AR39">
        <v>1.4023307999999994</v>
      </c>
      <c r="AS39">
        <v>1.9933592878382398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968.27331123586862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491.06288966151652</v>
      </c>
      <c r="L40">
        <v>8.6799585609077763</v>
      </c>
      <c r="M40">
        <v>61.47861359792536</v>
      </c>
      <c r="N40">
        <v>25.001686281398211</v>
      </c>
      <c r="O40">
        <v>70.652170290244101</v>
      </c>
      <c r="P40">
        <v>21.142766239835499</v>
      </c>
      <c r="Q40">
        <v>4.6187879087452473</v>
      </c>
      <c r="R40">
        <v>17.948277028382677</v>
      </c>
      <c r="S40">
        <v>11.170024588050314</v>
      </c>
      <c r="T40">
        <v>0</v>
      </c>
      <c r="U40">
        <v>59.970635813619367</v>
      </c>
      <c r="V40">
        <v>7.6787072658662074</v>
      </c>
      <c r="W40">
        <v>13.485728678815489</v>
      </c>
      <c r="X40">
        <v>62.459783528317836</v>
      </c>
      <c r="Y40">
        <v>0</v>
      </c>
      <c r="Z40">
        <v>0</v>
      </c>
      <c r="AA40">
        <v>0</v>
      </c>
      <c r="AB40">
        <v>5.5755371212303064</v>
      </c>
      <c r="AC40">
        <v>0</v>
      </c>
      <c r="AD40">
        <v>0</v>
      </c>
      <c r="AE40">
        <v>13.954081383086518</v>
      </c>
      <c r="AF40">
        <v>5.9300460000000008</v>
      </c>
      <c r="AG40">
        <v>14.345077334000003</v>
      </c>
      <c r="AH40">
        <v>0</v>
      </c>
      <c r="AI40">
        <v>0</v>
      </c>
      <c r="AJ40">
        <v>0</v>
      </c>
      <c r="AK40">
        <v>23.159078335697405</v>
      </c>
      <c r="AL40">
        <v>1.2535373999999999</v>
      </c>
      <c r="AM40">
        <v>0</v>
      </c>
      <c r="AN40">
        <v>0</v>
      </c>
      <c r="AO40">
        <v>0</v>
      </c>
      <c r="AP40">
        <v>0</v>
      </c>
      <c r="AQ40">
        <v>20.796352720000002</v>
      </c>
      <c r="AR40">
        <v>1.4023307999999994</v>
      </c>
      <c r="AS40">
        <v>1.9933592878382398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943.75942982547701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491.06288966151652</v>
      </c>
      <c r="L41">
        <v>8.6799585609077763</v>
      </c>
      <c r="M41">
        <v>61.47861359792536</v>
      </c>
      <c r="N41">
        <v>25.001686281398211</v>
      </c>
      <c r="O41">
        <v>70.652170290244101</v>
      </c>
      <c r="P41">
        <v>21.142766239835499</v>
      </c>
      <c r="Q41">
        <v>4.6187879087452473</v>
      </c>
      <c r="R41">
        <v>17.948277028382677</v>
      </c>
      <c r="S41">
        <v>11.170024588050314</v>
      </c>
      <c r="T41">
        <v>0</v>
      </c>
      <c r="U41">
        <v>59.970635813619367</v>
      </c>
      <c r="V41">
        <v>7.6787072658662074</v>
      </c>
      <c r="W41">
        <v>13.485728678815489</v>
      </c>
      <c r="X41">
        <v>62.459783528317836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6.9770404719407644</v>
      </c>
      <c r="AF41">
        <v>5.9300460000000008</v>
      </c>
      <c r="AG41">
        <v>14.345077334000003</v>
      </c>
      <c r="AH41">
        <v>0</v>
      </c>
      <c r="AI41">
        <v>0</v>
      </c>
      <c r="AJ41">
        <v>0</v>
      </c>
      <c r="AK41">
        <v>23.159078335697405</v>
      </c>
      <c r="AL41">
        <v>1.2535373999999999</v>
      </c>
      <c r="AM41">
        <v>0</v>
      </c>
      <c r="AN41">
        <v>0</v>
      </c>
      <c r="AO41">
        <v>0</v>
      </c>
      <c r="AP41">
        <v>0</v>
      </c>
      <c r="AQ41">
        <v>20.796352720000002</v>
      </c>
      <c r="AR41">
        <v>1.4023307999999994</v>
      </c>
      <c r="AS41">
        <v>1.9933592878382398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931.2068517931009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491.06288966151652</v>
      </c>
      <c r="L42">
        <v>8.6799585609077763</v>
      </c>
      <c r="M42">
        <v>61.47861359792536</v>
      </c>
      <c r="N42">
        <v>25.001686281398211</v>
      </c>
      <c r="O42">
        <v>70.652170290244101</v>
      </c>
      <c r="P42">
        <v>21.142766239835499</v>
      </c>
      <c r="Q42">
        <v>4.6187879087452473</v>
      </c>
      <c r="R42">
        <v>17.948277028382677</v>
      </c>
      <c r="S42">
        <v>11.170024588050314</v>
      </c>
      <c r="T42">
        <v>0</v>
      </c>
      <c r="U42">
        <v>59.970635813619367</v>
      </c>
      <c r="V42">
        <v>7.6787072658662074</v>
      </c>
      <c r="W42">
        <v>13.485728678815489</v>
      </c>
      <c r="X42">
        <v>62.459783528317836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6.9770404719407644</v>
      </c>
      <c r="AF42">
        <v>5.9300460000000008</v>
      </c>
      <c r="AG42">
        <v>14.345077334000003</v>
      </c>
      <c r="AH42">
        <v>0</v>
      </c>
      <c r="AI42">
        <v>0</v>
      </c>
      <c r="AJ42">
        <v>0</v>
      </c>
      <c r="AK42">
        <v>23.159078335697405</v>
      </c>
      <c r="AL42">
        <v>1.2535373999999999</v>
      </c>
      <c r="AM42">
        <v>0</v>
      </c>
      <c r="AN42">
        <v>0</v>
      </c>
      <c r="AO42">
        <v>0</v>
      </c>
      <c r="AP42">
        <v>0</v>
      </c>
      <c r="AQ42">
        <v>10.398176360000001</v>
      </c>
      <c r="AR42">
        <v>1.4023307999999994</v>
      </c>
      <c r="AS42">
        <v>1.9933592878382398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920.80867543310092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491.06288966151652</v>
      </c>
      <c r="L43">
        <v>8.6799585609077763</v>
      </c>
      <c r="M43">
        <v>61.47861359792536</v>
      </c>
      <c r="N43">
        <v>25.001686281398211</v>
      </c>
      <c r="O43">
        <v>70.652170290244101</v>
      </c>
      <c r="P43">
        <v>21.142766239835499</v>
      </c>
      <c r="Q43">
        <v>4.6187879087452473</v>
      </c>
      <c r="R43">
        <v>17.948277028382677</v>
      </c>
      <c r="S43">
        <v>11.170024588050314</v>
      </c>
      <c r="T43">
        <v>0</v>
      </c>
      <c r="U43">
        <v>59.970635813619367</v>
      </c>
      <c r="V43">
        <v>7.6787072658662074</v>
      </c>
      <c r="W43">
        <v>13.485728678815489</v>
      </c>
      <c r="X43">
        <v>62.459783528317836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5.9300460000000008</v>
      </c>
      <c r="AG43">
        <v>14.345077334000003</v>
      </c>
      <c r="AH43">
        <v>0</v>
      </c>
      <c r="AI43">
        <v>0</v>
      </c>
      <c r="AJ43">
        <v>0</v>
      </c>
      <c r="AK43">
        <v>23.159078335697405</v>
      </c>
      <c r="AL43">
        <v>1.2535373999999999</v>
      </c>
      <c r="AM43">
        <v>0</v>
      </c>
      <c r="AN43">
        <v>0</v>
      </c>
      <c r="AO43">
        <v>0</v>
      </c>
      <c r="AP43">
        <v>0</v>
      </c>
      <c r="AQ43">
        <v>10.398176360000001</v>
      </c>
      <c r="AR43">
        <v>1.4023307999999994</v>
      </c>
      <c r="AS43">
        <v>1.9933592878382398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913.83163496116015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491.06288966151652</v>
      </c>
      <c r="L44">
        <v>8.6799585609077763</v>
      </c>
      <c r="M44">
        <v>61.47861359792536</v>
      </c>
      <c r="N44">
        <v>25.001686281398211</v>
      </c>
      <c r="O44">
        <v>70.652170290244101</v>
      </c>
      <c r="P44">
        <v>21.142766239835499</v>
      </c>
      <c r="Q44">
        <v>4.6187879087452473</v>
      </c>
      <c r="R44">
        <v>17.948277028382677</v>
      </c>
      <c r="S44">
        <v>11.170024588050314</v>
      </c>
      <c r="T44">
        <v>0</v>
      </c>
      <c r="U44">
        <v>59.970635813619367</v>
      </c>
      <c r="V44">
        <v>7.6787072658662074</v>
      </c>
      <c r="W44">
        <v>13.485728678815489</v>
      </c>
      <c r="X44">
        <v>62.459783528317836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5.9300460000000008</v>
      </c>
      <c r="AG44">
        <v>14.345077334000003</v>
      </c>
      <c r="AH44">
        <v>0</v>
      </c>
      <c r="AI44">
        <v>0</v>
      </c>
      <c r="AJ44">
        <v>0</v>
      </c>
      <c r="AK44">
        <v>23.159078335697405</v>
      </c>
      <c r="AL44">
        <v>1.2535373999999999</v>
      </c>
      <c r="AM44">
        <v>0</v>
      </c>
      <c r="AN44">
        <v>0</v>
      </c>
      <c r="AO44">
        <v>0</v>
      </c>
      <c r="AP44">
        <v>0</v>
      </c>
      <c r="AQ44">
        <v>10.398176360000001</v>
      </c>
      <c r="AR44">
        <v>1.8697743999999994</v>
      </c>
      <c r="AS44">
        <v>1.9933592878382398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914.29907856116017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491.06288966151652</v>
      </c>
      <c r="L45">
        <v>8.6799585609077763</v>
      </c>
      <c r="M45">
        <v>61.47861359792536</v>
      </c>
      <c r="N45">
        <v>25.001686281398211</v>
      </c>
      <c r="O45">
        <v>70.652170290244101</v>
      </c>
      <c r="P45">
        <v>21.142766239835499</v>
      </c>
      <c r="Q45">
        <v>4.6187879087452473</v>
      </c>
      <c r="R45">
        <v>17.948277028382677</v>
      </c>
      <c r="S45">
        <v>11.170024588050314</v>
      </c>
      <c r="T45">
        <v>0</v>
      </c>
      <c r="U45">
        <v>59.970635813619367</v>
      </c>
      <c r="V45">
        <v>7.6787072658662074</v>
      </c>
      <c r="W45">
        <v>13.485728678815489</v>
      </c>
      <c r="X45">
        <v>62.459783528317836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5.9300460000000008</v>
      </c>
      <c r="AG45">
        <v>14.345077334000003</v>
      </c>
      <c r="AH45">
        <v>0</v>
      </c>
      <c r="AI45">
        <v>0</v>
      </c>
      <c r="AJ45">
        <v>0</v>
      </c>
      <c r="AK45">
        <v>23.159078335697405</v>
      </c>
      <c r="AL45">
        <v>1.2535373999999999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15.425638799999994</v>
      </c>
      <c r="AS45">
        <v>7.062187002973535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922.52559431629561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491.06288966151652</v>
      </c>
      <c r="L46">
        <v>8.6799585609077763</v>
      </c>
      <c r="M46">
        <v>61.47861359792536</v>
      </c>
      <c r="N46">
        <v>25.001686281398211</v>
      </c>
      <c r="O46">
        <v>70.652170290244101</v>
      </c>
      <c r="P46">
        <v>21.142766239835499</v>
      </c>
      <c r="Q46">
        <v>4.6187879087452473</v>
      </c>
      <c r="R46">
        <v>17.948277028382677</v>
      </c>
      <c r="S46">
        <v>11.170024588050314</v>
      </c>
      <c r="T46">
        <v>0</v>
      </c>
      <c r="U46">
        <v>59.970635813619367</v>
      </c>
      <c r="V46">
        <v>7.6787072658662074</v>
      </c>
      <c r="W46">
        <v>13.485728678815489</v>
      </c>
      <c r="X46">
        <v>62.459783528317836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5.9300460000000008</v>
      </c>
      <c r="AG46">
        <v>14.345077334000003</v>
      </c>
      <c r="AH46">
        <v>0</v>
      </c>
      <c r="AI46">
        <v>0</v>
      </c>
      <c r="AJ46">
        <v>0</v>
      </c>
      <c r="AK46">
        <v>23.159078335697405</v>
      </c>
      <c r="AL46">
        <v>1.2535373999999999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15.425638799999994</v>
      </c>
      <c r="AS46">
        <v>7.062187002973535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922.52559431629561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491.06288966151652</v>
      </c>
      <c r="L47">
        <v>8.6799585609077763</v>
      </c>
      <c r="M47">
        <v>61.47861359792536</v>
      </c>
      <c r="N47">
        <v>25.001686281398211</v>
      </c>
      <c r="O47">
        <v>70.652170290244101</v>
      </c>
      <c r="P47">
        <v>21.142766239835499</v>
      </c>
      <c r="Q47">
        <v>4.6187879087452473</v>
      </c>
      <c r="R47">
        <v>17.948277028382677</v>
      </c>
      <c r="S47">
        <v>11.170024588050314</v>
      </c>
      <c r="T47">
        <v>0</v>
      </c>
      <c r="U47">
        <v>59.970635813619367</v>
      </c>
      <c r="V47">
        <v>7.6787072658662074</v>
      </c>
      <c r="W47">
        <v>13.485728678815489</v>
      </c>
      <c r="X47">
        <v>62.459783528317836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5.9300460000000008</v>
      </c>
      <c r="AG47">
        <v>14.345077334000003</v>
      </c>
      <c r="AH47">
        <v>0</v>
      </c>
      <c r="AI47">
        <v>0</v>
      </c>
      <c r="AJ47">
        <v>0</v>
      </c>
      <c r="AK47">
        <v>23.159078335697405</v>
      </c>
      <c r="AL47">
        <v>1.2535373999999999</v>
      </c>
      <c r="AM47">
        <v>0</v>
      </c>
      <c r="AN47">
        <v>0</v>
      </c>
      <c r="AO47">
        <v>0</v>
      </c>
      <c r="AP47">
        <v>0.27117316006628001</v>
      </c>
      <c r="AQ47">
        <v>0</v>
      </c>
      <c r="AR47">
        <v>2.103496199999999</v>
      </c>
      <c r="AS47">
        <v>7.062187002973535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909.47462487636187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491.06288966151652</v>
      </c>
      <c r="L48">
        <v>8.6799585609077763</v>
      </c>
      <c r="M48">
        <v>61.47861359792536</v>
      </c>
      <c r="N48">
        <v>25.001686281398211</v>
      </c>
      <c r="O48">
        <v>70.652170290244101</v>
      </c>
      <c r="P48">
        <v>21.142766239835499</v>
      </c>
      <c r="Q48">
        <v>4.6187879087452473</v>
      </c>
      <c r="R48">
        <v>17.948277028382677</v>
      </c>
      <c r="S48">
        <v>11.170024588050314</v>
      </c>
      <c r="T48">
        <v>0</v>
      </c>
      <c r="U48">
        <v>59.970635813619367</v>
      </c>
      <c r="V48">
        <v>7.6787072658662074</v>
      </c>
      <c r="W48">
        <v>13.485728678815489</v>
      </c>
      <c r="X48">
        <v>62.459783528317836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5.9300460000000008</v>
      </c>
      <c r="AG48">
        <v>14.345077334000003</v>
      </c>
      <c r="AH48">
        <v>0</v>
      </c>
      <c r="AI48">
        <v>0</v>
      </c>
      <c r="AJ48">
        <v>0</v>
      </c>
      <c r="AK48">
        <v>23.159078335697405</v>
      </c>
      <c r="AL48">
        <v>1.2535373999999999</v>
      </c>
      <c r="AM48">
        <v>0</v>
      </c>
      <c r="AN48">
        <v>0</v>
      </c>
      <c r="AO48">
        <v>0</v>
      </c>
      <c r="AP48">
        <v>0.27117316006628001</v>
      </c>
      <c r="AQ48">
        <v>0</v>
      </c>
      <c r="AR48">
        <v>1.1218644643115938</v>
      </c>
      <c r="AS48">
        <v>7.062187002973535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908.49299314067343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491.06288966151652</v>
      </c>
      <c r="L49">
        <v>8.6799585609077763</v>
      </c>
      <c r="M49">
        <v>61.47861359792536</v>
      </c>
      <c r="N49">
        <v>25.001686281398211</v>
      </c>
      <c r="O49">
        <v>70.652170290244101</v>
      </c>
      <c r="P49">
        <v>21.142766239835499</v>
      </c>
      <c r="Q49">
        <v>4.6187879087452473</v>
      </c>
      <c r="R49">
        <v>17.948277028382677</v>
      </c>
      <c r="S49">
        <v>11.170024588050314</v>
      </c>
      <c r="T49">
        <v>0</v>
      </c>
      <c r="U49">
        <v>59.970635813619367</v>
      </c>
      <c r="V49">
        <v>7.6787072658662074</v>
      </c>
      <c r="W49">
        <v>13.485728678815489</v>
      </c>
      <c r="X49">
        <v>62.459783528317836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5.9300460000000008</v>
      </c>
      <c r="AG49">
        <v>14.345077334000003</v>
      </c>
      <c r="AH49">
        <v>0</v>
      </c>
      <c r="AI49">
        <v>0</v>
      </c>
      <c r="AJ49">
        <v>0</v>
      </c>
      <c r="AK49">
        <v>23.159078335697405</v>
      </c>
      <c r="AL49">
        <v>1.2535373999999999</v>
      </c>
      <c r="AM49">
        <v>0</v>
      </c>
      <c r="AN49">
        <v>0</v>
      </c>
      <c r="AO49">
        <v>0</v>
      </c>
      <c r="AP49">
        <v>0.27117316006628001</v>
      </c>
      <c r="AQ49">
        <v>0</v>
      </c>
      <c r="AR49">
        <v>1.1218644643115938</v>
      </c>
      <c r="AS49">
        <v>7.062187002973535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908.49299314067343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491.06288966151652</v>
      </c>
      <c r="L50">
        <v>8.6799585609077763</v>
      </c>
      <c r="M50">
        <v>61.47861359792536</v>
      </c>
      <c r="N50">
        <v>25.001686281398211</v>
      </c>
      <c r="O50">
        <v>70.652170290244101</v>
      </c>
      <c r="P50">
        <v>21.142766239835499</v>
      </c>
      <c r="Q50">
        <v>4.6187879087452473</v>
      </c>
      <c r="R50">
        <v>17.948277028382677</v>
      </c>
      <c r="S50">
        <v>11.170024588050314</v>
      </c>
      <c r="T50">
        <v>0</v>
      </c>
      <c r="U50">
        <v>59.970635813619367</v>
      </c>
      <c r="V50">
        <v>7.6787072658662074</v>
      </c>
      <c r="W50">
        <v>13.485728678815489</v>
      </c>
      <c r="X50">
        <v>62.459783528317836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5.9300460000000008</v>
      </c>
      <c r="AG50">
        <v>14.345077334000003</v>
      </c>
      <c r="AH50">
        <v>0</v>
      </c>
      <c r="AI50">
        <v>0</v>
      </c>
      <c r="AJ50">
        <v>0</v>
      </c>
      <c r="AK50">
        <v>23.159078335697405</v>
      </c>
      <c r="AL50">
        <v>1.2535373999999999</v>
      </c>
      <c r="AM50">
        <v>0</v>
      </c>
      <c r="AN50">
        <v>0</v>
      </c>
      <c r="AO50">
        <v>0</v>
      </c>
      <c r="AP50">
        <v>0.37964251193040593</v>
      </c>
      <c r="AQ50">
        <v>0</v>
      </c>
      <c r="AR50">
        <v>1.1218644643115938</v>
      </c>
      <c r="AS50">
        <v>7.062187002973535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908.60146249253762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491.06288966151652</v>
      </c>
      <c r="L51">
        <v>8.6799585609077763</v>
      </c>
      <c r="M51">
        <v>61.47861359792536</v>
      </c>
      <c r="N51">
        <v>25.001686281398211</v>
      </c>
      <c r="O51">
        <v>70.652170290244101</v>
      </c>
      <c r="P51">
        <v>21.142766239835499</v>
      </c>
      <c r="Q51">
        <v>4.6187879087452473</v>
      </c>
      <c r="R51">
        <v>17.948277028382677</v>
      </c>
      <c r="S51">
        <v>11.170024588050314</v>
      </c>
      <c r="T51">
        <v>0</v>
      </c>
      <c r="U51">
        <v>59.970635813619367</v>
      </c>
      <c r="V51">
        <v>7.6787072658662074</v>
      </c>
      <c r="W51">
        <v>13.485728678815489</v>
      </c>
      <c r="X51">
        <v>62.459783528317836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5.9300460000000008</v>
      </c>
      <c r="AG51">
        <v>14.345077334000003</v>
      </c>
      <c r="AH51">
        <v>0</v>
      </c>
      <c r="AI51">
        <v>0</v>
      </c>
      <c r="AJ51">
        <v>0</v>
      </c>
      <c r="AK51">
        <v>23.159078335697405</v>
      </c>
      <c r="AL51">
        <v>1.2535373999999999</v>
      </c>
      <c r="AM51">
        <v>0</v>
      </c>
      <c r="AN51">
        <v>0</v>
      </c>
      <c r="AO51">
        <v>0</v>
      </c>
      <c r="AP51">
        <v>0.37964251193040593</v>
      </c>
      <c r="AQ51">
        <v>0</v>
      </c>
      <c r="AR51">
        <v>1.1218644643115938</v>
      </c>
      <c r="AS51">
        <v>7.062187002973535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908.60146249253762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491.06288966151652</v>
      </c>
      <c r="L52">
        <v>8.6799585609077763</v>
      </c>
      <c r="M52">
        <v>61.47861359792536</v>
      </c>
      <c r="N52">
        <v>25.001686281398211</v>
      </c>
      <c r="O52">
        <v>70.652170290244101</v>
      </c>
      <c r="P52">
        <v>21.142766239835499</v>
      </c>
      <c r="Q52">
        <v>4.6187879087452473</v>
      </c>
      <c r="R52">
        <v>17.948277028382677</v>
      </c>
      <c r="S52">
        <v>11.170024588050314</v>
      </c>
      <c r="T52">
        <v>0</v>
      </c>
      <c r="U52">
        <v>59.970635813619367</v>
      </c>
      <c r="V52">
        <v>7.6787072658662074</v>
      </c>
      <c r="W52">
        <v>13.485728678815489</v>
      </c>
      <c r="X52">
        <v>62.459783528317836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5.9300460000000008</v>
      </c>
      <c r="AG52">
        <v>14.345077334000003</v>
      </c>
      <c r="AH52">
        <v>0</v>
      </c>
      <c r="AI52">
        <v>0</v>
      </c>
      <c r="AJ52">
        <v>0</v>
      </c>
      <c r="AK52">
        <v>23.159078335697405</v>
      </c>
      <c r="AL52">
        <v>1.2535373999999999</v>
      </c>
      <c r="AM52">
        <v>0</v>
      </c>
      <c r="AN52">
        <v>0</v>
      </c>
      <c r="AO52">
        <v>0</v>
      </c>
      <c r="AP52">
        <v>0.37964251193040593</v>
      </c>
      <c r="AQ52">
        <v>0</v>
      </c>
      <c r="AR52">
        <v>1.1218644643115938</v>
      </c>
      <c r="AS52">
        <v>1.9933592878382398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903.53263477740222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462.73102109566599</v>
      </c>
      <c r="L53">
        <v>8.6799585609077763</v>
      </c>
      <c r="M53">
        <v>61.47861359792536</v>
      </c>
      <c r="N53">
        <v>25.001686281398211</v>
      </c>
      <c r="O53">
        <v>70.652170290244101</v>
      </c>
      <c r="P53">
        <v>21.142766239835499</v>
      </c>
      <c r="Q53">
        <v>4.6187879087452473</v>
      </c>
      <c r="R53">
        <v>17.948277028382677</v>
      </c>
      <c r="S53">
        <v>11.170024588050314</v>
      </c>
      <c r="T53">
        <v>0</v>
      </c>
      <c r="U53">
        <v>59.970635813619367</v>
      </c>
      <c r="V53">
        <v>7.6787072658662074</v>
      </c>
      <c r="W53">
        <v>13.485728678815489</v>
      </c>
      <c r="X53">
        <v>62.459783528317836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5.9300460000000008</v>
      </c>
      <c r="AG53">
        <v>14.345077334000003</v>
      </c>
      <c r="AH53">
        <v>0</v>
      </c>
      <c r="AI53">
        <v>0</v>
      </c>
      <c r="AJ53">
        <v>0</v>
      </c>
      <c r="AK53">
        <v>23.159078335697405</v>
      </c>
      <c r="AL53">
        <v>1.2535373999999999</v>
      </c>
      <c r="AM53">
        <v>0</v>
      </c>
      <c r="AN53">
        <v>0</v>
      </c>
      <c r="AO53">
        <v>0</v>
      </c>
      <c r="AP53">
        <v>0.37964251193040593</v>
      </c>
      <c r="AQ53">
        <v>0</v>
      </c>
      <c r="AR53">
        <v>1.1218644643115938</v>
      </c>
      <c r="AS53">
        <v>1.9933592878382398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875.2007662115517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414.52146956060875</v>
      </c>
      <c r="L54">
        <v>8.6799585609077763</v>
      </c>
      <c r="M54">
        <v>61.47861359792536</v>
      </c>
      <c r="N54">
        <v>25.001686281398211</v>
      </c>
      <c r="O54">
        <v>70.652170290244101</v>
      </c>
      <c r="P54">
        <v>21.142766239835499</v>
      </c>
      <c r="Q54">
        <v>4.6187879087452473</v>
      </c>
      <c r="R54">
        <v>17.948277028382677</v>
      </c>
      <c r="S54">
        <v>11.170024588050314</v>
      </c>
      <c r="T54">
        <v>0</v>
      </c>
      <c r="U54">
        <v>59.970635813619367</v>
      </c>
      <c r="V54">
        <v>7.6787072658662074</v>
      </c>
      <c r="W54">
        <v>13.485728678815489</v>
      </c>
      <c r="X54">
        <v>62.459783528317836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5.9300460000000008</v>
      </c>
      <c r="AG54">
        <v>14.345077334000003</v>
      </c>
      <c r="AH54">
        <v>0</v>
      </c>
      <c r="AI54">
        <v>0</v>
      </c>
      <c r="AJ54">
        <v>0</v>
      </c>
      <c r="AK54">
        <v>23.159078335697405</v>
      </c>
      <c r="AL54">
        <v>1.2535373999999999</v>
      </c>
      <c r="AM54">
        <v>0</v>
      </c>
      <c r="AN54">
        <v>0</v>
      </c>
      <c r="AO54">
        <v>0</v>
      </c>
      <c r="AP54">
        <v>0.27117316006628001</v>
      </c>
      <c r="AQ54">
        <v>0</v>
      </c>
      <c r="AR54">
        <v>1.1218644643115938</v>
      </c>
      <c r="AS54">
        <v>1.9933592878382398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826.88274532463026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366.31835498574219</v>
      </c>
      <c r="L55">
        <v>8.8799459993292835</v>
      </c>
      <c r="M55">
        <v>61.47861359792536</v>
      </c>
      <c r="N55">
        <v>25.001686281398211</v>
      </c>
      <c r="O55">
        <v>70.652170290244101</v>
      </c>
      <c r="P55">
        <v>21.142766239835499</v>
      </c>
      <c r="Q55">
        <v>4.7893244871794876</v>
      </c>
      <c r="R55">
        <v>14.210807163328731</v>
      </c>
      <c r="S55">
        <v>11.170774170758927</v>
      </c>
      <c r="T55">
        <v>0</v>
      </c>
      <c r="U55">
        <v>59.970635813619367</v>
      </c>
      <c r="V55">
        <v>7.6787072658662074</v>
      </c>
      <c r="W55">
        <v>13.485728678815489</v>
      </c>
      <c r="X55">
        <v>62.459783528317836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5.9300460000000008</v>
      </c>
      <c r="AG55">
        <v>14.345077334000003</v>
      </c>
      <c r="AH55">
        <v>0</v>
      </c>
      <c r="AI55">
        <v>0</v>
      </c>
      <c r="AJ55">
        <v>0</v>
      </c>
      <c r="AK55">
        <v>23.159078335697405</v>
      </c>
      <c r="AL55">
        <v>1.2535373999999999</v>
      </c>
      <c r="AM55">
        <v>0</v>
      </c>
      <c r="AN55">
        <v>0</v>
      </c>
      <c r="AO55">
        <v>0</v>
      </c>
      <c r="AP55">
        <v>0.27117316006628001</v>
      </c>
      <c r="AQ55">
        <v>0</v>
      </c>
      <c r="AR55">
        <v>1.1218644643115938</v>
      </c>
      <c r="AS55">
        <v>1.9933592878382398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775.31343448427413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318.11839806631923</v>
      </c>
      <c r="L56">
        <v>8.6799206690124748</v>
      </c>
      <c r="M56">
        <v>61.47861359792536</v>
      </c>
      <c r="N56">
        <v>25.001686281398211</v>
      </c>
      <c r="O56">
        <v>70.652170290244101</v>
      </c>
      <c r="P56">
        <v>21.142766239835499</v>
      </c>
      <c r="Q56">
        <v>4.6228358181818177</v>
      </c>
      <c r="R56">
        <v>14.210807163328731</v>
      </c>
      <c r="S56">
        <v>11.170774170758927</v>
      </c>
      <c r="T56">
        <v>0</v>
      </c>
      <c r="U56">
        <v>59.970635813619367</v>
      </c>
      <c r="V56">
        <v>7.6787072658662074</v>
      </c>
      <c r="W56">
        <v>13.485728678815489</v>
      </c>
      <c r="X56">
        <v>62.459783528317836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5.9300460000000008</v>
      </c>
      <c r="AG56">
        <v>14.345077334000003</v>
      </c>
      <c r="AH56">
        <v>0</v>
      </c>
      <c r="AI56">
        <v>0</v>
      </c>
      <c r="AJ56">
        <v>0</v>
      </c>
      <c r="AK56">
        <v>23.159078335697405</v>
      </c>
      <c r="AL56">
        <v>1.2535373999999999</v>
      </c>
      <c r="AM56">
        <v>0</v>
      </c>
      <c r="AN56">
        <v>0</v>
      </c>
      <c r="AO56">
        <v>0</v>
      </c>
      <c r="AP56">
        <v>0.27117316006628001</v>
      </c>
      <c r="AQ56">
        <v>0</v>
      </c>
      <c r="AR56">
        <v>1.1218644643115938</v>
      </c>
      <c r="AS56">
        <v>1.9933592878382398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726.7469635655367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269.91845304753991</v>
      </c>
      <c r="L57">
        <v>8.679906207790804</v>
      </c>
      <c r="M57">
        <v>61.47861359792536</v>
      </c>
      <c r="N57">
        <v>25.001686281398211</v>
      </c>
      <c r="O57">
        <v>70.652170290244101</v>
      </c>
      <c r="P57">
        <v>21.142766239835499</v>
      </c>
      <c r="Q57">
        <v>4.6228358181818177</v>
      </c>
      <c r="R57">
        <v>14.210807163328731</v>
      </c>
      <c r="S57">
        <v>11.170774170758927</v>
      </c>
      <c r="T57">
        <v>0</v>
      </c>
      <c r="U57">
        <v>59.970635813619367</v>
      </c>
      <c r="V57">
        <v>7.6787072658662074</v>
      </c>
      <c r="W57">
        <v>13.485728678815489</v>
      </c>
      <c r="X57">
        <v>62.459783528317836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5.9300460000000008</v>
      </c>
      <c r="AG57">
        <v>14.345077334000003</v>
      </c>
      <c r="AH57">
        <v>0</v>
      </c>
      <c r="AI57">
        <v>0</v>
      </c>
      <c r="AJ57">
        <v>0</v>
      </c>
      <c r="AK57">
        <v>23.159078335697405</v>
      </c>
      <c r="AL57">
        <v>1.2535373999999999</v>
      </c>
      <c r="AM57">
        <v>0</v>
      </c>
      <c r="AN57">
        <v>0</v>
      </c>
      <c r="AO57">
        <v>0</v>
      </c>
      <c r="AP57">
        <v>2.9829047607290802</v>
      </c>
      <c r="AQ57">
        <v>0</v>
      </c>
      <c r="AR57">
        <v>1.1218644643115938</v>
      </c>
      <c r="AS57">
        <v>1.9933592878382398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681.25873568619863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269.91845304753991</v>
      </c>
      <c r="L58">
        <v>8.6799130042595838</v>
      </c>
      <c r="M58">
        <v>61.47861359792536</v>
      </c>
      <c r="N58">
        <v>25.001686281398211</v>
      </c>
      <c r="O58">
        <v>70.652170290244101</v>
      </c>
      <c r="P58">
        <v>21.142766239835499</v>
      </c>
      <c r="Q58">
        <v>4.6228358181818177</v>
      </c>
      <c r="R58">
        <v>14.210807163328731</v>
      </c>
      <c r="S58">
        <v>11.170774170758927</v>
      </c>
      <c r="T58">
        <v>0</v>
      </c>
      <c r="U58">
        <v>59.970635813619367</v>
      </c>
      <c r="V58">
        <v>7.6787072658662074</v>
      </c>
      <c r="W58">
        <v>13.485728678815489</v>
      </c>
      <c r="X58">
        <v>62.459783528317836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5.9300460000000008</v>
      </c>
      <c r="AG58">
        <v>14.345077334000003</v>
      </c>
      <c r="AH58">
        <v>0</v>
      </c>
      <c r="AI58">
        <v>0</v>
      </c>
      <c r="AJ58">
        <v>0</v>
      </c>
      <c r="AK58">
        <v>23.159078335697405</v>
      </c>
      <c r="AL58">
        <v>1.2535373999999999</v>
      </c>
      <c r="AM58">
        <v>0</v>
      </c>
      <c r="AN58">
        <v>0</v>
      </c>
      <c r="AO58">
        <v>0</v>
      </c>
      <c r="AP58">
        <v>2.9829047607290802</v>
      </c>
      <c r="AQ58">
        <v>0</v>
      </c>
      <c r="AR58">
        <v>1.1218644643115938</v>
      </c>
      <c r="AS58">
        <v>1.9933592878382398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681.25874248266734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318.11839806631923</v>
      </c>
      <c r="L59">
        <v>8.6799170132415497</v>
      </c>
      <c r="M59">
        <v>61.47861359792536</v>
      </c>
      <c r="N59">
        <v>25.001686281398211</v>
      </c>
      <c r="O59">
        <v>70.652170290244101</v>
      </c>
      <c r="P59">
        <v>21.142766239835499</v>
      </c>
      <c r="Q59">
        <v>4.6228358181818177</v>
      </c>
      <c r="R59">
        <v>14.210807163328731</v>
      </c>
      <c r="S59">
        <v>11.170774170758927</v>
      </c>
      <c r="T59">
        <v>0</v>
      </c>
      <c r="U59">
        <v>59.970635813619367</v>
      </c>
      <c r="V59">
        <v>7.6787072658662074</v>
      </c>
      <c r="W59">
        <v>13.485728678815489</v>
      </c>
      <c r="X59">
        <v>62.459783528317836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5.9300460000000008</v>
      </c>
      <c r="AG59">
        <v>14.345077334000003</v>
      </c>
      <c r="AH59">
        <v>0</v>
      </c>
      <c r="AI59">
        <v>0</v>
      </c>
      <c r="AJ59">
        <v>0</v>
      </c>
      <c r="AK59">
        <v>23.159078335697405</v>
      </c>
      <c r="AL59">
        <v>1.2535373999999999</v>
      </c>
      <c r="AM59">
        <v>0</v>
      </c>
      <c r="AN59">
        <v>0</v>
      </c>
      <c r="AO59">
        <v>0</v>
      </c>
      <c r="AP59">
        <v>2.9829047607290802</v>
      </c>
      <c r="AQ59">
        <v>0</v>
      </c>
      <c r="AR59">
        <v>1.1218644643115938</v>
      </c>
      <c r="AS59">
        <v>1.9933592878382398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729.45869151042871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356.67836283937299</v>
      </c>
      <c r="L60">
        <v>8.6799223787167445</v>
      </c>
      <c r="M60">
        <v>61.47861359792536</v>
      </c>
      <c r="N60">
        <v>25.001686281398211</v>
      </c>
      <c r="O60">
        <v>70.652170290244101</v>
      </c>
      <c r="P60">
        <v>21.142766239835499</v>
      </c>
      <c r="Q60">
        <v>4.6228358181818177</v>
      </c>
      <c r="R60">
        <v>14.210807163328731</v>
      </c>
      <c r="S60">
        <v>11.170774170758927</v>
      </c>
      <c r="T60">
        <v>0</v>
      </c>
      <c r="U60">
        <v>59.970635813619367</v>
      </c>
      <c r="V60">
        <v>7.6787072658662074</v>
      </c>
      <c r="W60">
        <v>13.485728678815489</v>
      </c>
      <c r="X60">
        <v>62.459783528317836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5.9300460000000008</v>
      </c>
      <c r="AG60">
        <v>14.345077334000003</v>
      </c>
      <c r="AH60">
        <v>0</v>
      </c>
      <c r="AI60">
        <v>0</v>
      </c>
      <c r="AJ60">
        <v>0</v>
      </c>
      <c r="AK60">
        <v>23.159078335697405</v>
      </c>
      <c r="AL60">
        <v>1.2535373999999999</v>
      </c>
      <c r="AM60">
        <v>0</v>
      </c>
      <c r="AN60">
        <v>0</v>
      </c>
      <c r="AO60">
        <v>0</v>
      </c>
      <c r="AP60">
        <v>2.9829047607290802</v>
      </c>
      <c r="AQ60">
        <v>0</v>
      </c>
      <c r="AR60">
        <v>1.1218644643115938</v>
      </c>
      <c r="AS60">
        <v>1.9933592878382398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768.0186616489575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356.67839827559106</v>
      </c>
      <c r="L61">
        <v>8.6799602108974891</v>
      </c>
      <c r="M61">
        <v>61.47861359792536</v>
      </c>
      <c r="N61">
        <v>25.001686281398211</v>
      </c>
      <c r="O61">
        <v>70.652170290244101</v>
      </c>
      <c r="P61">
        <v>21.142766239835499</v>
      </c>
      <c r="Q61">
        <v>4.6054017856440517</v>
      </c>
      <c r="R61">
        <v>14.210464747682503</v>
      </c>
      <c r="S61">
        <v>11.170488590041879</v>
      </c>
      <c r="T61">
        <v>0</v>
      </c>
      <c r="U61">
        <v>59.970635813619367</v>
      </c>
      <c r="V61">
        <v>7.6787072658662074</v>
      </c>
      <c r="W61">
        <v>13.485728678815489</v>
      </c>
      <c r="X61">
        <v>62.459783528317836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5.9300460000000008</v>
      </c>
      <c r="AG61">
        <v>14.345077334000003</v>
      </c>
      <c r="AH61">
        <v>0</v>
      </c>
      <c r="AI61">
        <v>0</v>
      </c>
      <c r="AJ61">
        <v>0</v>
      </c>
      <c r="AK61">
        <v>23.159078335697405</v>
      </c>
      <c r="AL61">
        <v>1.2535373999999999</v>
      </c>
      <c r="AM61">
        <v>0</v>
      </c>
      <c r="AN61">
        <v>0</v>
      </c>
      <c r="AO61">
        <v>0</v>
      </c>
      <c r="AP61">
        <v>0.27117316006628001</v>
      </c>
      <c r="AQ61">
        <v>0</v>
      </c>
      <c r="AR61">
        <v>1.1218644643115938</v>
      </c>
      <c r="AS61">
        <v>1.9933592878382398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765.28894128779245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356.35046961084953</v>
      </c>
      <c r="L62">
        <v>8.6799602108974891</v>
      </c>
      <c r="M62">
        <v>61.47861359792536</v>
      </c>
      <c r="N62">
        <v>25.001686281398211</v>
      </c>
      <c r="O62">
        <v>70.652170290244101</v>
      </c>
      <c r="P62">
        <v>21.142766239835499</v>
      </c>
      <c r="Q62">
        <v>4.6211522770137528</v>
      </c>
      <c r="R62">
        <v>14.210464747682503</v>
      </c>
      <c r="S62">
        <v>11.170535369939508</v>
      </c>
      <c r="T62">
        <v>0</v>
      </c>
      <c r="U62">
        <v>59.970635813619367</v>
      </c>
      <c r="V62">
        <v>7.6787072658662074</v>
      </c>
      <c r="W62">
        <v>13.485728678815489</v>
      </c>
      <c r="X62">
        <v>62.459783528317836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5.9300460000000008</v>
      </c>
      <c r="AG62">
        <v>14.345077334000003</v>
      </c>
      <c r="AH62">
        <v>0</v>
      </c>
      <c r="AI62">
        <v>0</v>
      </c>
      <c r="AJ62">
        <v>0</v>
      </c>
      <c r="AK62">
        <v>23.159078335697405</v>
      </c>
      <c r="AL62">
        <v>1.2535373999999999</v>
      </c>
      <c r="AM62">
        <v>0</v>
      </c>
      <c r="AN62">
        <v>0</v>
      </c>
      <c r="AO62">
        <v>0</v>
      </c>
      <c r="AP62">
        <v>0.27117316006628001</v>
      </c>
      <c r="AQ62">
        <v>0</v>
      </c>
      <c r="AR62">
        <v>1.1218644643115938</v>
      </c>
      <c r="AS62">
        <v>1.9933592878382398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764.97680989431831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404.87696753173805</v>
      </c>
      <c r="L63">
        <v>8.4501071359097502</v>
      </c>
      <c r="M63">
        <v>61.47861359792536</v>
      </c>
      <c r="N63">
        <v>25.001686281398211</v>
      </c>
      <c r="O63">
        <v>70.652170290244101</v>
      </c>
      <c r="P63">
        <v>21.142766239835499</v>
      </c>
      <c r="Q63">
        <v>4.6211522770137528</v>
      </c>
      <c r="R63">
        <v>14.210464747682503</v>
      </c>
      <c r="S63">
        <v>11.170535369939508</v>
      </c>
      <c r="T63">
        <v>0</v>
      </c>
      <c r="U63">
        <v>59.970635813619367</v>
      </c>
      <c r="V63">
        <v>7.6787072658662074</v>
      </c>
      <c r="W63">
        <v>13.485728678815489</v>
      </c>
      <c r="X63">
        <v>62.459783528317836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5.9300460000000008</v>
      </c>
      <c r="AG63">
        <v>14.345077334000003</v>
      </c>
      <c r="AH63">
        <v>0</v>
      </c>
      <c r="AI63">
        <v>0</v>
      </c>
      <c r="AJ63">
        <v>0</v>
      </c>
      <c r="AK63">
        <v>23.159078335697405</v>
      </c>
      <c r="AL63">
        <v>1.2535373999999999</v>
      </c>
      <c r="AM63">
        <v>0</v>
      </c>
      <c r="AN63">
        <v>0</v>
      </c>
      <c r="AO63">
        <v>0</v>
      </c>
      <c r="AP63">
        <v>0.21693870372825186</v>
      </c>
      <c r="AQ63">
        <v>0</v>
      </c>
      <c r="AR63">
        <v>1.1218644643115938</v>
      </c>
      <c r="AS63">
        <v>1.9933592878382398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813.2192202838811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443.43690237854071</v>
      </c>
      <c r="L64">
        <v>8.6799585609077763</v>
      </c>
      <c r="M64">
        <v>61.47861359792536</v>
      </c>
      <c r="N64">
        <v>25.001686281398211</v>
      </c>
      <c r="O64">
        <v>70.652170290244101</v>
      </c>
      <c r="P64">
        <v>21.142766239835499</v>
      </c>
      <c r="Q64">
        <v>4.6211522770137528</v>
      </c>
      <c r="R64">
        <v>14.210464747682503</v>
      </c>
      <c r="S64">
        <v>11.170535369939508</v>
      </c>
      <c r="T64">
        <v>0</v>
      </c>
      <c r="U64">
        <v>59.970635813619367</v>
      </c>
      <c r="V64">
        <v>7.6787072658662074</v>
      </c>
      <c r="W64">
        <v>13.485728678815489</v>
      </c>
      <c r="X64">
        <v>62.459783528317836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5.9300460000000008</v>
      </c>
      <c r="AG64">
        <v>14.345077334000003</v>
      </c>
      <c r="AH64">
        <v>0</v>
      </c>
      <c r="AI64">
        <v>0</v>
      </c>
      <c r="AJ64">
        <v>0</v>
      </c>
      <c r="AK64">
        <v>23.159078335697405</v>
      </c>
      <c r="AL64">
        <v>1.2535373999999999</v>
      </c>
      <c r="AM64">
        <v>0</v>
      </c>
      <c r="AN64">
        <v>0</v>
      </c>
      <c r="AO64">
        <v>0</v>
      </c>
      <c r="AP64">
        <v>0.21693870372825186</v>
      </c>
      <c r="AQ64">
        <v>0</v>
      </c>
      <c r="AR64">
        <v>1.1218644643115938</v>
      </c>
      <c r="AS64">
        <v>1.9933592878382398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852.00900655568182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491.26586593572466</v>
      </c>
      <c r="L65">
        <v>8.6799585609077763</v>
      </c>
      <c r="M65">
        <v>61.47861359792536</v>
      </c>
      <c r="N65">
        <v>25.001686281398211</v>
      </c>
      <c r="O65">
        <v>70.652170290244101</v>
      </c>
      <c r="P65">
        <v>21.142766239835499</v>
      </c>
      <c r="Q65">
        <v>4.6211522770137528</v>
      </c>
      <c r="R65">
        <v>14.210464747682503</v>
      </c>
      <c r="S65">
        <v>11.170535369939508</v>
      </c>
      <c r="T65">
        <v>0</v>
      </c>
      <c r="U65">
        <v>59.970635813619367</v>
      </c>
      <c r="V65">
        <v>7.6787072658662074</v>
      </c>
      <c r="W65">
        <v>13.485728678815489</v>
      </c>
      <c r="X65">
        <v>62.459783528317836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5.9300460000000008</v>
      </c>
      <c r="AG65">
        <v>14.345077334000003</v>
      </c>
      <c r="AH65">
        <v>0</v>
      </c>
      <c r="AI65">
        <v>0</v>
      </c>
      <c r="AJ65">
        <v>0</v>
      </c>
      <c r="AK65">
        <v>23.159078335697405</v>
      </c>
      <c r="AL65">
        <v>1.2535373999999999</v>
      </c>
      <c r="AM65">
        <v>0</v>
      </c>
      <c r="AN65">
        <v>0</v>
      </c>
      <c r="AO65">
        <v>0</v>
      </c>
      <c r="AP65">
        <v>0.21693870372825186</v>
      </c>
      <c r="AQ65">
        <v>10.398176360000001</v>
      </c>
      <c r="AR65">
        <v>1.1218644643115938</v>
      </c>
      <c r="AS65">
        <v>1.9933592878382398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910.2361464728657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491.26593016713673</v>
      </c>
      <c r="L66">
        <v>8.6799585609077763</v>
      </c>
      <c r="M66">
        <v>61.47861359792536</v>
      </c>
      <c r="N66">
        <v>25.001686281398211</v>
      </c>
      <c r="O66">
        <v>70.652170290244101</v>
      </c>
      <c r="P66">
        <v>21.142766239835499</v>
      </c>
      <c r="Q66">
        <v>4.6211522770137528</v>
      </c>
      <c r="R66">
        <v>14.210464747682503</v>
      </c>
      <c r="S66">
        <v>11.170535369939508</v>
      </c>
      <c r="T66">
        <v>0</v>
      </c>
      <c r="U66">
        <v>59.970635813619367</v>
      </c>
      <c r="V66">
        <v>7.6787072658662074</v>
      </c>
      <c r="W66">
        <v>13.485728678815489</v>
      </c>
      <c r="X66">
        <v>62.459783528317836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5.9300460000000008</v>
      </c>
      <c r="AG66">
        <v>14.345077334000003</v>
      </c>
      <c r="AH66">
        <v>0</v>
      </c>
      <c r="AI66">
        <v>0</v>
      </c>
      <c r="AJ66">
        <v>0</v>
      </c>
      <c r="AK66">
        <v>23.159078335697405</v>
      </c>
      <c r="AL66">
        <v>1.2535373999999999</v>
      </c>
      <c r="AM66">
        <v>0</v>
      </c>
      <c r="AN66">
        <v>0</v>
      </c>
      <c r="AO66">
        <v>0</v>
      </c>
      <c r="AP66">
        <v>0.21693870372825186</v>
      </c>
      <c r="AQ66">
        <v>20.796352720000002</v>
      </c>
      <c r="AR66">
        <v>1.1218644643115938</v>
      </c>
      <c r="AS66">
        <v>1.9933592878382398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920.6343870642778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491.26991255309389</v>
      </c>
      <c r="L67">
        <v>8.6799585609077763</v>
      </c>
      <c r="M67">
        <v>61.47861359792536</v>
      </c>
      <c r="N67">
        <v>25.001686281398211</v>
      </c>
      <c r="O67">
        <v>70.652170290244101</v>
      </c>
      <c r="P67">
        <v>21.142766239835499</v>
      </c>
      <c r="Q67">
        <v>4.6187879087452473</v>
      </c>
      <c r="R67">
        <v>14.210464747682503</v>
      </c>
      <c r="S67">
        <v>11.170024588050314</v>
      </c>
      <c r="T67">
        <v>0</v>
      </c>
      <c r="U67">
        <v>59.970635813619367</v>
      </c>
      <c r="V67">
        <v>7.6787072658662074</v>
      </c>
      <c r="W67">
        <v>13.485728678815489</v>
      </c>
      <c r="X67">
        <v>62.459783528317836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5.9300460000000008</v>
      </c>
      <c r="AG67">
        <v>14.345077334000003</v>
      </c>
      <c r="AH67">
        <v>0</v>
      </c>
      <c r="AI67">
        <v>0</v>
      </c>
      <c r="AJ67">
        <v>0</v>
      </c>
      <c r="AK67">
        <v>23.159078335697405</v>
      </c>
      <c r="AL67">
        <v>1.2535373999999999</v>
      </c>
      <c r="AM67">
        <v>0</v>
      </c>
      <c r="AN67">
        <v>0</v>
      </c>
      <c r="AO67">
        <v>0</v>
      </c>
      <c r="AP67">
        <v>0.21693870372825186</v>
      </c>
      <c r="AQ67">
        <v>20.796352720000002</v>
      </c>
      <c r="AR67">
        <v>11.218646399999995</v>
      </c>
      <c r="AS67">
        <v>1.9933592878382398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930.73227623576577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491.06288966151652</v>
      </c>
      <c r="L68">
        <v>8.6799585609077763</v>
      </c>
      <c r="M68">
        <v>61.47861359792536</v>
      </c>
      <c r="N68">
        <v>25.001686281398211</v>
      </c>
      <c r="O68">
        <v>70.652170290244101</v>
      </c>
      <c r="P68">
        <v>21.142766239835499</v>
      </c>
      <c r="Q68">
        <v>4.6187879087452473</v>
      </c>
      <c r="R68">
        <v>14.210464747682503</v>
      </c>
      <c r="S68">
        <v>11.170024588050314</v>
      </c>
      <c r="T68">
        <v>0</v>
      </c>
      <c r="U68">
        <v>59.970635813619367</v>
      </c>
      <c r="V68">
        <v>7.6787072658662074</v>
      </c>
      <c r="W68">
        <v>13.485728678815489</v>
      </c>
      <c r="X68">
        <v>62.459783528317836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5.9300460000000008</v>
      </c>
      <c r="AG68">
        <v>14.345077334000003</v>
      </c>
      <c r="AH68">
        <v>7.2170438399999988</v>
      </c>
      <c r="AI68">
        <v>0</v>
      </c>
      <c r="AJ68">
        <v>0</v>
      </c>
      <c r="AK68">
        <v>23.159078335697405</v>
      </c>
      <c r="AL68">
        <v>1.2535373999999999</v>
      </c>
      <c r="AM68">
        <v>0</v>
      </c>
      <c r="AN68">
        <v>0</v>
      </c>
      <c r="AO68">
        <v>0</v>
      </c>
      <c r="AP68">
        <v>0</v>
      </c>
      <c r="AQ68">
        <v>20.796352720000002</v>
      </c>
      <c r="AR68">
        <v>11.218646399999995</v>
      </c>
      <c r="AS68">
        <v>1.9933592878382398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937.52535848046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491.06288966151652</v>
      </c>
      <c r="L69">
        <v>8.6799585609077763</v>
      </c>
      <c r="M69">
        <v>61.47861359792536</v>
      </c>
      <c r="N69">
        <v>25.001686281398211</v>
      </c>
      <c r="O69">
        <v>70.652170290244101</v>
      </c>
      <c r="P69">
        <v>21.142766239835499</v>
      </c>
      <c r="Q69">
        <v>4.6187879087452473</v>
      </c>
      <c r="R69">
        <v>14.210464747682503</v>
      </c>
      <c r="S69">
        <v>11.170024588050314</v>
      </c>
      <c r="T69">
        <v>0</v>
      </c>
      <c r="U69">
        <v>59.970635813619367</v>
      </c>
      <c r="V69">
        <v>7.6787072658662074</v>
      </c>
      <c r="W69">
        <v>13.485728678815489</v>
      </c>
      <c r="X69">
        <v>62.459783528317836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5.9300460000000008</v>
      </c>
      <c r="AG69">
        <v>14.345077334000003</v>
      </c>
      <c r="AH69">
        <v>7.2170438399999988</v>
      </c>
      <c r="AI69">
        <v>0</v>
      </c>
      <c r="AJ69">
        <v>0</v>
      </c>
      <c r="AK69">
        <v>23.159078335697405</v>
      </c>
      <c r="AL69">
        <v>1.2535373999999999</v>
      </c>
      <c r="AM69">
        <v>0</v>
      </c>
      <c r="AN69">
        <v>0</v>
      </c>
      <c r="AO69">
        <v>0</v>
      </c>
      <c r="AP69">
        <v>0</v>
      </c>
      <c r="AQ69">
        <v>31.194529079999999</v>
      </c>
      <c r="AR69">
        <v>1.8697743999999994</v>
      </c>
      <c r="AS69">
        <v>1.9933592878382398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938.57466284046006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491.06288966151652</v>
      </c>
      <c r="L70">
        <v>8.6799585609077763</v>
      </c>
      <c r="M70">
        <v>61.47861359792536</v>
      </c>
      <c r="N70">
        <v>25.001686281398211</v>
      </c>
      <c r="O70">
        <v>70.652170290244101</v>
      </c>
      <c r="P70">
        <v>21.142766239835499</v>
      </c>
      <c r="Q70">
        <v>4.6187879087452473</v>
      </c>
      <c r="R70">
        <v>14.210464747682503</v>
      </c>
      <c r="S70">
        <v>11.170024588050314</v>
      </c>
      <c r="T70">
        <v>0</v>
      </c>
      <c r="U70">
        <v>59.970635813619367</v>
      </c>
      <c r="V70">
        <v>7.6787072658662074</v>
      </c>
      <c r="W70">
        <v>13.485728678815489</v>
      </c>
      <c r="X70">
        <v>62.459783528317836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5.9300460000000008</v>
      </c>
      <c r="AG70">
        <v>14.345077334000003</v>
      </c>
      <c r="AH70">
        <v>15.235981439999996</v>
      </c>
      <c r="AI70">
        <v>0</v>
      </c>
      <c r="AJ70">
        <v>0</v>
      </c>
      <c r="AK70">
        <v>23.159078335697405</v>
      </c>
      <c r="AL70">
        <v>1.2535373999999999</v>
      </c>
      <c r="AM70">
        <v>0</v>
      </c>
      <c r="AN70">
        <v>0</v>
      </c>
      <c r="AO70">
        <v>0</v>
      </c>
      <c r="AP70">
        <v>0</v>
      </c>
      <c r="AQ70">
        <v>31.194529079999999</v>
      </c>
      <c r="AR70">
        <v>1.1218644643115938</v>
      </c>
      <c r="AS70">
        <v>1.9933592878382398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945.84569050477171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491.06288966151652</v>
      </c>
      <c r="L71">
        <v>8.6799585609077763</v>
      </c>
      <c r="M71">
        <v>61.47861359792536</v>
      </c>
      <c r="N71">
        <v>25.001686281398211</v>
      </c>
      <c r="O71">
        <v>70.652170290244101</v>
      </c>
      <c r="P71">
        <v>21.142766239835499</v>
      </c>
      <c r="Q71">
        <v>4.6187879087452473</v>
      </c>
      <c r="R71">
        <v>14.210464747682503</v>
      </c>
      <c r="S71">
        <v>11.170024588050314</v>
      </c>
      <c r="T71">
        <v>0</v>
      </c>
      <c r="U71">
        <v>59.970635813619367</v>
      </c>
      <c r="V71">
        <v>7.6787072658662074</v>
      </c>
      <c r="W71">
        <v>13.485728678815489</v>
      </c>
      <c r="X71">
        <v>62.459783528317836</v>
      </c>
      <c r="Y71">
        <v>0</v>
      </c>
      <c r="Z71">
        <v>0</v>
      </c>
      <c r="AA71">
        <v>0</v>
      </c>
      <c r="AB71">
        <v>5.5755371212303064</v>
      </c>
      <c r="AC71">
        <v>0</v>
      </c>
      <c r="AD71">
        <v>3.8682074548069649</v>
      </c>
      <c r="AE71">
        <v>6.9770404719407644</v>
      </c>
      <c r="AF71">
        <v>5.9300460000000008</v>
      </c>
      <c r="AG71">
        <v>14.345077334000003</v>
      </c>
      <c r="AH71">
        <v>27.264387839999998</v>
      </c>
      <c r="AI71">
        <v>0</v>
      </c>
      <c r="AJ71">
        <v>0</v>
      </c>
      <c r="AK71">
        <v>23.159078335697405</v>
      </c>
      <c r="AL71">
        <v>1.2535373999999999</v>
      </c>
      <c r="AM71">
        <v>0</v>
      </c>
      <c r="AN71">
        <v>0</v>
      </c>
      <c r="AO71">
        <v>0</v>
      </c>
      <c r="AP71">
        <v>0</v>
      </c>
      <c r="AQ71">
        <v>31.194529079999999</v>
      </c>
      <c r="AR71">
        <v>1.1218644643115938</v>
      </c>
      <c r="AS71">
        <v>1.9933592878382398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974.29488195274985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491.06288966151652</v>
      </c>
      <c r="L72">
        <v>8.6799585609077763</v>
      </c>
      <c r="M72">
        <v>61.47861359792536</v>
      </c>
      <c r="N72">
        <v>25.001686281398211</v>
      </c>
      <c r="O72">
        <v>70.652170290244101</v>
      </c>
      <c r="P72">
        <v>21.142766239835499</v>
      </c>
      <c r="Q72">
        <v>4.6187879087452473</v>
      </c>
      <c r="R72">
        <v>14.210464747682503</v>
      </c>
      <c r="S72">
        <v>11.170024588050314</v>
      </c>
      <c r="T72">
        <v>0</v>
      </c>
      <c r="U72">
        <v>59.970635813619367</v>
      </c>
      <c r="V72">
        <v>7.6787072658662074</v>
      </c>
      <c r="W72">
        <v>13.485728678815489</v>
      </c>
      <c r="X72">
        <v>62.459783528317836</v>
      </c>
      <c r="Y72">
        <v>0</v>
      </c>
      <c r="Z72">
        <v>0.46570839999999991</v>
      </c>
      <c r="AA72">
        <v>0</v>
      </c>
      <c r="AB72">
        <v>5.5755371212303064</v>
      </c>
      <c r="AC72">
        <v>0.53916537568713674</v>
      </c>
      <c r="AD72">
        <v>7.736414470401213</v>
      </c>
      <c r="AE72">
        <v>13.954081383086518</v>
      </c>
      <c r="AF72">
        <v>11.860092000000002</v>
      </c>
      <c r="AG72">
        <v>14.345077334000003</v>
      </c>
      <c r="AH72">
        <v>32.075750399999997</v>
      </c>
      <c r="AI72">
        <v>0</v>
      </c>
      <c r="AJ72">
        <v>0</v>
      </c>
      <c r="AK72">
        <v>23.159078335697405</v>
      </c>
      <c r="AL72">
        <v>5.0141495999999997</v>
      </c>
      <c r="AM72">
        <v>0</v>
      </c>
      <c r="AN72">
        <v>0</v>
      </c>
      <c r="AO72">
        <v>0</v>
      </c>
      <c r="AP72">
        <v>0</v>
      </c>
      <c r="AQ72">
        <v>31.194529079999999</v>
      </c>
      <c r="AR72">
        <v>1.1218644643115938</v>
      </c>
      <c r="AS72">
        <v>1.9933592878382398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1000.6470244151769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491.06288966151652</v>
      </c>
      <c r="L73">
        <v>8.6799585609077763</v>
      </c>
      <c r="M73">
        <v>61.47861359792536</v>
      </c>
      <c r="N73">
        <v>25.001686281398211</v>
      </c>
      <c r="O73">
        <v>70.652170290244101</v>
      </c>
      <c r="P73">
        <v>21.142766239835499</v>
      </c>
      <c r="Q73">
        <v>4.6187879087452473</v>
      </c>
      <c r="R73">
        <v>17.947875650810246</v>
      </c>
      <c r="S73">
        <v>11.170024588050314</v>
      </c>
      <c r="T73">
        <v>0</v>
      </c>
      <c r="U73">
        <v>59.970635813619367</v>
      </c>
      <c r="V73">
        <v>7.6787072658662074</v>
      </c>
      <c r="W73">
        <v>13.485728678815489</v>
      </c>
      <c r="X73">
        <v>62.459783528317836</v>
      </c>
      <c r="Y73">
        <v>0</v>
      </c>
      <c r="Z73">
        <v>5.5214386147272707</v>
      </c>
      <c r="AA73">
        <v>2.9771212000000009</v>
      </c>
      <c r="AB73">
        <v>11.342944472168039</v>
      </c>
      <c r="AC73">
        <v>12.305367313569969</v>
      </c>
      <c r="AD73">
        <v>7.736414470401213</v>
      </c>
      <c r="AE73">
        <v>20.931121855027282</v>
      </c>
      <c r="AF73">
        <v>17.790138000000002</v>
      </c>
      <c r="AG73">
        <v>14.345077334000003</v>
      </c>
      <c r="AH73">
        <v>39.613551568321014</v>
      </c>
      <c r="AI73">
        <v>1.6169171999999994</v>
      </c>
      <c r="AJ73">
        <v>0</v>
      </c>
      <c r="AK73">
        <v>23.159078335697405</v>
      </c>
      <c r="AL73">
        <v>40.113196799999997</v>
      </c>
      <c r="AM73">
        <v>0</v>
      </c>
      <c r="AN73">
        <v>0</v>
      </c>
      <c r="AO73">
        <v>0</v>
      </c>
      <c r="AP73">
        <v>0.27117316006628001</v>
      </c>
      <c r="AQ73">
        <v>31.194529079999999</v>
      </c>
      <c r="AR73">
        <v>1.1218644643115938</v>
      </c>
      <c r="AS73">
        <v>1.9933592878382398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1087.3829212221806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491.06288966151652</v>
      </c>
      <c r="L74">
        <v>8.6799585609077763</v>
      </c>
      <c r="M74">
        <v>61.47861359792536</v>
      </c>
      <c r="N74">
        <v>25.001686281398211</v>
      </c>
      <c r="O74">
        <v>70.652170290244101</v>
      </c>
      <c r="P74">
        <v>21.142766239835499</v>
      </c>
      <c r="Q74">
        <v>4.6187879087452473</v>
      </c>
      <c r="R74">
        <v>17.947875650810246</v>
      </c>
      <c r="S74">
        <v>11.170024588050314</v>
      </c>
      <c r="T74">
        <v>0</v>
      </c>
      <c r="U74">
        <v>59.970635813619367</v>
      </c>
      <c r="V74">
        <v>7.6787072658662074</v>
      </c>
      <c r="W74">
        <v>13.485728678815489</v>
      </c>
      <c r="X74">
        <v>62.459783528317836</v>
      </c>
      <c r="Y74">
        <v>0</v>
      </c>
      <c r="Z74">
        <v>5.5214386147272707</v>
      </c>
      <c r="AA74">
        <v>5.8873408000000014</v>
      </c>
      <c r="AB74">
        <v>11.342944472168039</v>
      </c>
      <c r="AC74">
        <v>12.305367313569969</v>
      </c>
      <c r="AD74">
        <v>11.604621925208178</v>
      </c>
      <c r="AE74">
        <v>20.931121855027282</v>
      </c>
      <c r="AF74">
        <v>17.790138000000002</v>
      </c>
      <c r="AG74">
        <v>14.345077334000003</v>
      </c>
      <c r="AH74">
        <v>49.516939679999993</v>
      </c>
      <c r="AI74">
        <v>6.9225614318146098</v>
      </c>
      <c r="AJ74">
        <v>0</v>
      </c>
      <c r="AK74">
        <v>23.159078335697405</v>
      </c>
      <c r="AL74">
        <v>40.113196799999997</v>
      </c>
      <c r="AM74">
        <v>0</v>
      </c>
      <c r="AN74">
        <v>0</v>
      </c>
      <c r="AO74">
        <v>0</v>
      </c>
      <c r="AP74">
        <v>0.27117316006628001</v>
      </c>
      <c r="AQ74">
        <v>31.194529079999999</v>
      </c>
      <c r="AR74">
        <v>1.1218644643115938</v>
      </c>
      <c r="AS74">
        <v>1.9933592878382398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1109.370380620481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491.06288966151652</v>
      </c>
      <c r="L75">
        <v>8.6799585609077763</v>
      </c>
      <c r="M75">
        <v>61.47861359792536</v>
      </c>
      <c r="N75">
        <v>25.001686281398211</v>
      </c>
      <c r="O75">
        <v>70.652170290244101</v>
      </c>
      <c r="P75">
        <v>21.142766239835499</v>
      </c>
      <c r="Q75">
        <v>4.6187879087452473</v>
      </c>
      <c r="R75">
        <v>17.947875650810246</v>
      </c>
      <c r="S75">
        <v>11.170024588050314</v>
      </c>
      <c r="T75">
        <v>0</v>
      </c>
      <c r="U75">
        <v>59.970635813619367</v>
      </c>
      <c r="V75">
        <v>7.6787072658662074</v>
      </c>
      <c r="W75">
        <v>13.485728678815489</v>
      </c>
      <c r="X75">
        <v>62.459783528317836</v>
      </c>
      <c r="Y75">
        <v>0</v>
      </c>
      <c r="Z75">
        <v>5.5214386147272707</v>
      </c>
      <c r="AA75">
        <v>9.3662240000000025</v>
      </c>
      <c r="AB75">
        <v>11.342944472168039</v>
      </c>
      <c r="AC75">
        <v>12.305367313569969</v>
      </c>
      <c r="AD75">
        <v>11.604621925208178</v>
      </c>
      <c r="AE75">
        <v>20.931121855027282</v>
      </c>
      <c r="AF75">
        <v>17.790138000000002</v>
      </c>
      <c r="AG75">
        <v>14.345077334000003</v>
      </c>
      <c r="AH75">
        <v>59.420327791678986</v>
      </c>
      <c r="AI75">
        <v>6.9225614318146098</v>
      </c>
      <c r="AJ75">
        <v>0</v>
      </c>
      <c r="AK75">
        <v>23.159078335697405</v>
      </c>
      <c r="AL75">
        <v>40.113196799999997</v>
      </c>
      <c r="AM75">
        <v>0</v>
      </c>
      <c r="AN75">
        <v>0</v>
      </c>
      <c r="AO75">
        <v>0</v>
      </c>
      <c r="AP75">
        <v>0.27117316006628001</v>
      </c>
      <c r="AQ75">
        <v>31.194529079999999</v>
      </c>
      <c r="AR75">
        <v>1.1218644643115938</v>
      </c>
      <c r="AS75">
        <v>1.9933592878382398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1122.75265193216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491.06288966151652</v>
      </c>
      <c r="L76">
        <v>8.6799585609077763</v>
      </c>
      <c r="M76">
        <v>61.47861359792536</v>
      </c>
      <c r="N76">
        <v>25.001686281398211</v>
      </c>
      <c r="O76">
        <v>70.652170290244101</v>
      </c>
      <c r="P76">
        <v>21.142766239835499</v>
      </c>
      <c r="Q76">
        <v>4.6187879087452473</v>
      </c>
      <c r="R76">
        <v>17.947875650810246</v>
      </c>
      <c r="S76">
        <v>11.170024588050314</v>
      </c>
      <c r="T76">
        <v>0</v>
      </c>
      <c r="U76">
        <v>59.970635813619367</v>
      </c>
      <c r="V76">
        <v>7.6787072658662074</v>
      </c>
      <c r="W76">
        <v>13.485728678815489</v>
      </c>
      <c r="X76">
        <v>62.459783528317836</v>
      </c>
      <c r="Y76">
        <v>0</v>
      </c>
      <c r="Z76">
        <v>5.5214386147272707</v>
      </c>
      <c r="AA76">
        <v>11.038764000000004</v>
      </c>
      <c r="AB76">
        <v>11.342944472168039</v>
      </c>
      <c r="AC76">
        <v>12.305367313569969</v>
      </c>
      <c r="AD76">
        <v>11.604621925208178</v>
      </c>
      <c r="AE76">
        <v>20.931121855027282</v>
      </c>
      <c r="AF76">
        <v>17.790138000000002</v>
      </c>
      <c r="AG76">
        <v>14.345077334000003</v>
      </c>
      <c r="AH76">
        <v>59.420327791678986</v>
      </c>
      <c r="AI76">
        <v>6.9225614318146098</v>
      </c>
      <c r="AJ76">
        <v>0</v>
      </c>
      <c r="AK76">
        <v>23.159078335697405</v>
      </c>
      <c r="AL76">
        <v>40.113196799999997</v>
      </c>
      <c r="AM76">
        <v>0</v>
      </c>
      <c r="AN76">
        <v>0</v>
      </c>
      <c r="AO76">
        <v>0</v>
      </c>
      <c r="AP76">
        <v>0.27117316006628001</v>
      </c>
      <c r="AQ76">
        <v>31.194529079999999</v>
      </c>
      <c r="AR76">
        <v>1.1218644643115938</v>
      </c>
      <c r="AS76">
        <v>1.9933592878382398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1124.42519193216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491.06288966151652</v>
      </c>
      <c r="L77">
        <v>8.6799585609077763</v>
      </c>
      <c r="M77">
        <v>61.47861359792536</v>
      </c>
      <c r="N77">
        <v>25.001686281398211</v>
      </c>
      <c r="O77">
        <v>70.652170290244101</v>
      </c>
      <c r="P77">
        <v>21.142766239835499</v>
      </c>
      <c r="Q77">
        <v>4.6187879087452473</v>
      </c>
      <c r="R77">
        <v>17.947875650810246</v>
      </c>
      <c r="S77">
        <v>11.170024588050314</v>
      </c>
      <c r="T77">
        <v>0</v>
      </c>
      <c r="U77">
        <v>59.970635813619367</v>
      </c>
      <c r="V77">
        <v>7.6787072658662074</v>
      </c>
      <c r="W77">
        <v>13.485728678815489</v>
      </c>
      <c r="X77">
        <v>62.459783528317836</v>
      </c>
      <c r="Y77">
        <v>0</v>
      </c>
      <c r="Z77">
        <v>5.5214386147272707</v>
      </c>
      <c r="AA77">
        <v>11.038764000000004</v>
      </c>
      <c r="AB77">
        <v>11.342944472168039</v>
      </c>
      <c r="AC77">
        <v>8.141394625412282</v>
      </c>
      <c r="AD77">
        <v>11.604621925208178</v>
      </c>
      <c r="AE77">
        <v>20.931121855027282</v>
      </c>
      <c r="AF77">
        <v>17.790138000000002</v>
      </c>
      <c r="AG77">
        <v>14.345077334000003</v>
      </c>
      <c r="AH77">
        <v>56.132563199999993</v>
      </c>
      <c r="AI77">
        <v>6.9225614318146098</v>
      </c>
      <c r="AJ77">
        <v>0</v>
      </c>
      <c r="AK77">
        <v>23.159078335697405</v>
      </c>
      <c r="AL77">
        <v>40.113196799999997</v>
      </c>
      <c r="AM77">
        <v>0</v>
      </c>
      <c r="AN77">
        <v>0</v>
      </c>
      <c r="AO77">
        <v>0</v>
      </c>
      <c r="AP77">
        <v>0.27117316006628001</v>
      </c>
      <c r="AQ77">
        <v>31.194529079999999</v>
      </c>
      <c r="AR77">
        <v>1.1218644643115938</v>
      </c>
      <c r="AS77">
        <v>1.9933592878382398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1116.9734546523237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491.06288966151652</v>
      </c>
      <c r="L78">
        <v>8.6799585609077763</v>
      </c>
      <c r="M78">
        <v>61.47861359792536</v>
      </c>
      <c r="N78">
        <v>25.001686281398211</v>
      </c>
      <c r="O78">
        <v>70.652170290244101</v>
      </c>
      <c r="P78">
        <v>21.142766239835499</v>
      </c>
      <c r="Q78">
        <v>4.6187879087452473</v>
      </c>
      <c r="R78">
        <v>17.947875650810246</v>
      </c>
      <c r="S78">
        <v>11.170024588050314</v>
      </c>
      <c r="T78">
        <v>0</v>
      </c>
      <c r="U78">
        <v>59.970635813619367</v>
      </c>
      <c r="V78">
        <v>7.6787072658662074</v>
      </c>
      <c r="W78">
        <v>13.485728678815489</v>
      </c>
      <c r="X78">
        <v>62.459783528317836</v>
      </c>
      <c r="Y78">
        <v>0</v>
      </c>
      <c r="Z78">
        <v>5.5214386147272707</v>
      </c>
      <c r="AA78">
        <v>11.038764000000004</v>
      </c>
      <c r="AB78">
        <v>11.342944472168039</v>
      </c>
      <c r="AC78">
        <v>4.0976556254122816</v>
      </c>
      <c r="AD78">
        <v>7.736414470401213</v>
      </c>
      <c r="AE78">
        <v>20.931121855027282</v>
      </c>
      <c r="AF78">
        <v>17.790138000000002</v>
      </c>
      <c r="AG78">
        <v>14.345077334000003</v>
      </c>
      <c r="AH78">
        <v>47.311731839999993</v>
      </c>
      <c r="AI78">
        <v>6.9225614318146098</v>
      </c>
      <c r="AJ78">
        <v>0</v>
      </c>
      <c r="AK78">
        <v>23.159078335697405</v>
      </c>
      <c r="AL78">
        <v>40.113196799999997</v>
      </c>
      <c r="AM78">
        <v>0</v>
      </c>
      <c r="AN78">
        <v>0</v>
      </c>
      <c r="AO78">
        <v>0</v>
      </c>
      <c r="AP78">
        <v>0.27117316006628001</v>
      </c>
      <c r="AQ78">
        <v>31.194529079999999</v>
      </c>
      <c r="AR78">
        <v>1.1218644643115938</v>
      </c>
      <c r="AS78">
        <v>1.9933592878382398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1100.2406768375165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491.06288966151652</v>
      </c>
      <c r="L79">
        <v>8.6799585609077763</v>
      </c>
      <c r="M79">
        <v>61.47861359792536</v>
      </c>
      <c r="N79">
        <v>25.001686281398211</v>
      </c>
      <c r="O79">
        <v>70.652170290244101</v>
      </c>
      <c r="P79">
        <v>21.142766239835499</v>
      </c>
      <c r="Q79">
        <v>4.6187879087452473</v>
      </c>
      <c r="R79">
        <v>17.947875650810246</v>
      </c>
      <c r="S79">
        <v>11.170024588050314</v>
      </c>
      <c r="T79">
        <v>0</v>
      </c>
      <c r="U79">
        <v>59.970635813619367</v>
      </c>
      <c r="V79">
        <v>7.6787072658662074</v>
      </c>
      <c r="W79">
        <v>13.485728678815489</v>
      </c>
      <c r="X79">
        <v>62.459783528317836</v>
      </c>
      <c r="Y79">
        <v>0</v>
      </c>
      <c r="Z79">
        <v>2.7607193073636354</v>
      </c>
      <c r="AA79">
        <v>11.038764000000004</v>
      </c>
      <c r="AB79">
        <v>0</v>
      </c>
      <c r="AC79">
        <v>0</v>
      </c>
      <c r="AD79">
        <v>7.736414470401213</v>
      </c>
      <c r="AE79">
        <v>13.954081383086518</v>
      </c>
      <c r="AF79">
        <v>11.860092000000002</v>
      </c>
      <c r="AG79">
        <v>14.345077334000003</v>
      </c>
      <c r="AH79">
        <v>40.094687999999998</v>
      </c>
      <c r="AI79">
        <v>6.9225614318146098</v>
      </c>
      <c r="AJ79">
        <v>0</v>
      </c>
      <c r="AK79">
        <v>23.159078335697405</v>
      </c>
      <c r="AL79">
        <v>5.0141495999999997</v>
      </c>
      <c r="AM79">
        <v>0</v>
      </c>
      <c r="AN79">
        <v>0</v>
      </c>
      <c r="AO79">
        <v>0</v>
      </c>
      <c r="AP79">
        <v>0.27117316006628001</v>
      </c>
      <c r="AQ79">
        <v>31.194529079999999</v>
      </c>
      <c r="AR79">
        <v>1.1218644643115938</v>
      </c>
      <c r="AS79">
        <v>1.9933592878382398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1026.8161799206318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491.06288966151652</v>
      </c>
      <c r="L80">
        <v>8.6799585609077763</v>
      </c>
      <c r="M80">
        <v>61.47861359792536</v>
      </c>
      <c r="N80">
        <v>25.001686281398211</v>
      </c>
      <c r="O80">
        <v>70.652170290244101</v>
      </c>
      <c r="P80">
        <v>21.142766239835499</v>
      </c>
      <c r="Q80">
        <v>4.6187879087452473</v>
      </c>
      <c r="R80">
        <v>17.947875650810246</v>
      </c>
      <c r="S80">
        <v>11.170024588050314</v>
      </c>
      <c r="T80">
        <v>0</v>
      </c>
      <c r="U80">
        <v>59.970635813619367</v>
      </c>
      <c r="V80">
        <v>7.6787072658662074</v>
      </c>
      <c r="W80">
        <v>13.485728678815489</v>
      </c>
      <c r="X80">
        <v>62.459783528317836</v>
      </c>
      <c r="Y80">
        <v>0</v>
      </c>
      <c r="Z80">
        <v>2.7607193073636354</v>
      </c>
      <c r="AA80">
        <v>5.9488902544303812</v>
      </c>
      <c r="AB80">
        <v>0</v>
      </c>
      <c r="AC80">
        <v>0</v>
      </c>
      <c r="AD80">
        <v>3.8592584956850873</v>
      </c>
      <c r="AE80">
        <v>6.9770404719407644</v>
      </c>
      <c r="AF80">
        <v>5.9300460000000008</v>
      </c>
      <c r="AG80">
        <v>14.345077334000003</v>
      </c>
      <c r="AH80">
        <v>31.674803519999998</v>
      </c>
      <c r="AI80">
        <v>1.6169171999999994</v>
      </c>
      <c r="AJ80">
        <v>0</v>
      </c>
      <c r="AK80">
        <v>23.159078335697405</v>
      </c>
      <c r="AL80">
        <v>1.2535373999999999</v>
      </c>
      <c r="AM80">
        <v>0</v>
      </c>
      <c r="AN80">
        <v>0</v>
      </c>
      <c r="AO80">
        <v>0</v>
      </c>
      <c r="AP80">
        <v>0.27117316006628001</v>
      </c>
      <c r="AQ80">
        <v>31.194529079999999</v>
      </c>
      <c r="AR80">
        <v>1.1218644643115938</v>
      </c>
      <c r="AS80">
        <v>1.9933592878382398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987.45592237738549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491.06288966151652</v>
      </c>
      <c r="L81">
        <v>8.6799585609077763</v>
      </c>
      <c r="M81">
        <v>61.47861359792536</v>
      </c>
      <c r="N81">
        <v>25.001686281398211</v>
      </c>
      <c r="O81">
        <v>70.652170290244101</v>
      </c>
      <c r="P81">
        <v>21.142766239835499</v>
      </c>
      <c r="Q81">
        <v>4.6187879087452473</v>
      </c>
      <c r="R81">
        <v>17.947875650810246</v>
      </c>
      <c r="S81">
        <v>11.170024588050314</v>
      </c>
      <c r="T81">
        <v>0</v>
      </c>
      <c r="U81">
        <v>59.970635813619367</v>
      </c>
      <c r="V81">
        <v>7.6787072658662074</v>
      </c>
      <c r="W81">
        <v>13.485728678815489</v>
      </c>
      <c r="X81">
        <v>62.459783528317836</v>
      </c>
      <c r="Y81">
        <v>0</v>
      </c>
      <c r="Z81">
        <v>2.7607193073636354</v>
      </c>
      <c r="AA81">
        <v>2.6760640000000007</v>
      </c>
      <c r="AB81">
        <v>0</v>
      </c>
      <c r="AC81">
        <v>0</v>
      </c>
      <c r="AD81">
        <v>0</v>
      </c>
      <c r="AE81">
        <v>6.9770404719407644</v>
      </c>
      <c r="AF81">
        <v>5.9300460000000008</v>
      </c>
      <c r="AG81">
        <v>14.345077334000003</v>
      </c>
      <c r="AH81">
        <v>17.040242399999997</v>
      </c>
      <c r="AI81">
        <v>0</v>
      </c>
      <c r="AJ81">
        <v>0</v>
      </c>
      <c r="AK81">
        <v>23.159078335697405</v>
      </c>
      <c r="AL81">
        <v>1.2535373999999999</v>
      </c>
      <c r="AM81">
        <v>0</v>
      </c>
      <c r="AN81">
        <v>0</v>
      </c>
      <c r="AO81">
        <v>0</v>
      </c>
      <c r="AP81">
        <v>0.43387696826843408</v>
      </c>
      <c r="AQ81">
        <v>31.194529079999999</v>
      </c>
      <c r="AR81">
        <v>15.425638799999994</v>
      </c>
      <c r="AS81">
        <v>1.9933592878382398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978.5388374511607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491.06288966151652</v>
      </c>
      <c r="L82">
        <v>8.6799585609077763</v>
      </c>
      <c r="M82">
        <v>61.47861359792536</v>
      </c>
      <c r="N82">
        <v>25.001686281398211</v>
      </c>
      <c r="O82">
        <v>70.652170290244101</v>
      </c>
      <c r="P82">
        <v>21.142766239835499</v>
      </c>
      <c r="Q82">
        <v>4.6187879087452473</v>
      </c>
      <c r="R82">
        <v>17.947875650810246</v>
      </c>
      <c r="S82">
        <v>11.170024588050314</v>
      </c>
      <c r="T82">
        <v>0</v>
      </c>
      <c r="U82">
        <v>59.970635813619367</v>
      </c>
      <c r="V82">
        <v>7.6787072658662074</v>
      </c>
      <c r="W82">
        <v>13.485728678815489</v>
      </c>
      <c r="X82">
        <v>62.459783528317836</v>
      </c>
      <c r="Y82">
        <v>0</v>
      </c>
      <c r="Z82">
        <v>2.7607193073636354</v>
      </c>
      <c r="AA82">
        <v>0</v>
      </c>
      <c r="AB82">
        <v>0</v>
      </c>
      <c r="AC82">
        <v>0</v>
      </c>
      <c r="AD82">
        <v>0</v>
      </c>
      <c r="AE82">
        <v>6.9770404719407644</v>
      </c>
      <c r="AF82">
        <v>5.9300460000000008</v>
      </c>
      <c r="AG82">
        <v>14.345077334000003</v>
      </c>
      <c r="AH82">
        <v>12.83030016</v>
      </c>
      <c r="AI82">
        <v>0</v>
      </c>
      <c r="AJ82">
        <v>0</v>
      </c>
      <c r="AK82">
        <v>23.159078335697405</v>
      </c>
      <c r="AL82">
        <v>1.2535373999999999</v>
      </c>
      <c r="AM82">
        <v>0</v>
      </c>
      <c r="AN82">
        <v>0</v>
      </c>
      <c r="AO82">
        <v>0</v>
      </c>
      <c r="AP82">
        <v>0.43387696826843408</v>
      </c>
      <c r="AQ82">
        <v>31.194529079999999</v>
      </c>
      <c r="AR82">
        <v>15.425638799999994</v>
      </c>
      <c r="AS82">
        <v>1.9933592878382398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971.65283121116067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491.06288966151652</v>
      </c>
      <c r="L83">
        <v>8.6799585609077763</v>
      </c>
      <c r="M83">
        <v>61.47861359792536</v>
      </c>
      <c r="N83">
        <v>25.001686281398211</v>
      </c>
      <c r="O83">
        <v>70.652170290244101</v>
      </c>
      <c r="P83">
        <v>21.142766239835499</v>
      </c>
      <c r="Q83">
        <v>4.6187879087452473</v>
      </c>
      <c r="R83">
        <v>17.947875650810246</v>
      </c>
      <c r="S83">
        <v>11.170024588050314</v>
      </c>
      <c r="T83">
        <v>0</v>
      </c>
      <c r="U83">
        <v>59.970635813619367</v>
      </c>
      <c r="V83">
        <v>7.6787072658662074</v>
      </c>
      <c r="W83">
        <v>14.384820263816795</v>
      </c>
      <c r="X83">
        <v>62.459783528317836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6.9770404719407644</v>
      </c>
      <c r="AF83">
        <v>5.9300460000000008</v>
      </c>
      <c r="AG83">
        <v>14.345077334000003</v>
      </c>
      <c r="AH83">
        <v>6.4151500800000001</v>
      </c>
      <c r="AI83">
        <v>0</v>
      </c>
      <c r="AJ83">
        <v>0</v>
      </c>
      <c r="AK83">
        <v>23.159078335697405</v>
      </c>
      <c r="AL83">
        <v>1.2535373999999999</v>
      </c>
      <c r="AM83">
        <v>0</v>
      </c>
      <c r="AN83">
        <v>0</v>
      </c>
      <c r="AO83">
        <v>0</v>
      </c>
      <c r="AP83">
        <v>0.43387696826843408</v>
      </c>
      <c r="AQ83">
        <v>31.194529079999999</v>
      </c>
      <c r="AR83">
        <v>1.4023307999999994</v>
      </c>
      <c r="AS83">
        <v>1.9933592878382398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949.35274540879834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491.06288966151652</v>
      </c>
      <c r="L84">
        <v>8.6799585609077763</v>
      </c>
      <c r="M84">
        <v>61.47861359792536</v>
      </c>
      <c r="N84">
        <v>25.001686281398211</v>
      </c>
      <c r="O84">
        <v>70.652170290244101</v>
      </c>
      <c r="P84">
        <v>21.142766239835499</v>
      </c>
      <c r="Q84">
        <v>4.6187879087452473</v>
      </c>
      <c r="R84">
        <v>17.947875650810246</v>
      </c>
      <c r="S84">
        <v>11.170024588050314</v>
      </c>
      <c r="T84">
        <v>0</v>
      </c>
      <c r="U84">
        <v>59.970635813619367</v>
      </c>
      <c r="V84">
        <v>7.6787072658662074</v>
      </c>
      <c r="W84">
        <v>14.728478704918034</v>
      </c>
      <c r="X84">
        <v>62.459783528317836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6.9770404719407644</v>
      </c>
      <c r="AF84">
        <v>5.9300460000000008</v>
      </c>
      <c r="AG84">
        <v>14.345077334000003</v>
      </c>
      <c r="AH84">
        <v>0</v>
      </c>
      <c r="AI84">
        <v>0</v>
      </c>
      <c r="AJ84">
        <v>0</v>
      </c>
      <c r="AK84">
        <v>23.159078335697405</v>
      </c>
      <c r="AL84">
        <v>1.2535373999999999</v>
      </c>
      <c r="AM84">
        <v>0</v>
      </c>
      <c r="AN84">
        <v>0</v>
      </c>
      <c r="AO84">
        <v>0</v>
      </c>
      <c r="AP84">
        <v>0.43387696826843408</v>
      </c>
      <c r="AQ84">
        <v>31.194529079999999</v>
      </c>
      <c r="AR84">
        <v>1.4023307999999994</v>
      </c>
      <c r="AS84">
        <v>1.9933592878382398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943.28125376989965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491.06288966151652</v>
      </c>
      <c r="L85">
        <v>8.6799585609077763</v>
      </c>
      <c r="M85">
        <v>61.47861359792536</v>
      </c>
      <c r="N85">
        <v>25.001686281398211</v>
      </c>
      <c r="O85">
        <v>70.652170290244101</v>
      </c>
      <c r="P85">
        <v>21.142766239835499</v>
      </c>
      <c r="Q85">
        <v>4.6187879087452473</v>
      </c>
      <c r="R85">
        <v>17.947875650810246</v>
      </c>
      <c r="S85">
        <v>11.170024588050314</v>
      </c>
      <c r="T85">
        <v>0</v>
      </c>
      <c r="U85">
        <v>59.970635813619367</v>
      </c>
      <c r="V85">
        <v>7.6787072658662074</v>
      </c>
      <c r="W85">
        <v>14.728478704918034</v>
      </c>
      <c r="X85">
        <v>62.459783528317836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6.9770404719407644</v>
      </c>
      <c r="AF85">
        <v>5.9300460000000008</v>
      </c>
      <c r="AG85">
        <v>14.345077334000003</v>
      </c>
      <c r="AH85">
        <v>0</v>
      </c>
      <c r="AI85">
        <v>0</v>
      </c>
      <c r="AJ85">
        <v>0</v>
      </c>
      <c r="AK85">
        <v>23.159078335697405</v>
      </c>
      <c r="AL85">
        <v>1.2535373999999999</v>
      </c>
      <c r="AM85">
        <v>0</v>
      </c>
      <c r="AN85">
        <v>0</v>
      </c>
      <c r="AO85">
        <v>0</v>
      </c>
      <c r="AP85">
        <v>0.81351948019884002</v>
      </c>
      <c r="AQ85">
        <v>31.194529079999999</v>
      </c>
      <c r="AR85">
        <v>1.4023307999999994</v>
      </c>
      <c r="AS85">
        <v>1.9933592878382398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943.66089628182999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491.27226329272452</v>
      </c>
      <c r="L86">
        <v>8.6799585609077763</v>
      </c>
      <c r="M86">
        <v>61.47861359792536</v>
      </c>
      <c r="N86">
        <v>25.001686281398211</v>
      </c>
      <c r="O86">
        <v>70.652170290244101</v>
      </c>
      <c r="P86">
        <v>21.142766239835499</v>
      </c>
      <c r="Q86">
        <v>4.6187879087452473</v>
      </c>
      <c r="R86">
        <v>17.947875650810246</v>
      </c>
      <c r="S86">
        <v>11.170024588050314</v>
      </c>
      <c r="T86">
        <v>0</v>
      </c>
      <c r="U86">
        <v>59.970635813619367</v>
      </c>
      <c r="V86">
        <v>7.6787072658662074</v>
      </c>
      <c r="W86">
        <v>14.728478704918034</v>
      </c>
      <c r="X86">
        <v>62.459783528317836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6.9770404719407644</v>
      </c>
      <c r="AF86">
        <v>5.9300460000000008</v>
      </c>
      <c r="AG86">
        <v>14.345077334000003</v>
      </c>
      <c r="AH86">
        <v>0</v>
      </c>
      <c r="AI86">
        <v>0</v>
      </c>
      <c r="AJ86">
        <v>0</v>
      </c>
      <c r="AK86">
        <v>23.159078335697405</v>
      </c>
      <c r="AL86">
        <v>1.2535373999999999</v>
      </c>
      <c r="AM86">
        <v>0</v>
      </c>
      <c r="AN86">
        <v>0</v>
      </c>
      <c r="AO86">
        <v>0</v>
      </c>
      <c r="AP86">
        <v>0.81351948019884002</v>
      </c>
      <c r="AQ86">
        <v>31.194529079999999</v>
      </c>
      <c r="AR86">
        <v>1.4023307999999994</v>
      </c>
      <c r="AS86">
        <v>1.9933592878382398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943.8702699130381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491.26703291795332</v>
      </c>
      <c r="L87">
        <v>8.6799346214693323</v>
      </c>
      <c r="M87">
        <v>61.47861359792536</v>
      </c>
      <c r="N87">
        <v>25.001686281398211</v>
      </c>
      <c r="O87">
        <v>70.652170290244101</v>
      </c>
      <c r="P87">
        <v>21.142766239835499</v>
      </c>
      <c r="Q87">
        <v>4.6211522770137528</v>
      </c>
      <c r="R87">
        <v>17.947875650810246</v>
      </c>
      <c r="S87">
        <v>11.170535369939508</v>
      </c>
      <c r="T87">
        <v>0</v>
      </c>
      <c r="U87">
        <v>59.970635813619367</v>
      </c>
      <c r="V87">
        <v>7.6787072658662074</v>
      </c>
      <c r="W87">
        <v>14.728478704918034</v>
      </c>
      <c r="X87">
        <v>62.459783528317836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6.9770404719407644</v>
      </c>
      <c r="AF87">
        <v>5.9300460000000008</v>
      </c>
      <c r="AG87">
        <v>14.345077334000003</v>
      </c>
      <c r="AH87">
        <v>0</v>
      </c>
      <c r="AI87">
        <v>0</v>
      </c>
      <c r="AJ87">
        <v>0</v>
      </c>
      <c r="AK87">
        <v>23.159078335697405</v>
      </c>
      <c r="AL87">
        <v>1.2535373999999999</v>
      </c>
      <c r="AM87">
        <v>0</v>
      </c>
      <c r="AN87">
        <v>0</v>
      </c>
      <c r="AO87">
        <v>0</v>
      </c>
      <c r="AP87">
        <v>1.08469264026512</v>
      </c>
      <c r="AQ87">
        <v>31.194529079999999</v>
      </c>
      <c r="AR87">
        <v>1.4023307999999994</v>
      </c>
      <c r="AS87">
        <v>1.9933592878382398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944.13906390905242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491.27046743101806</v>
      </c>
      <c r="L88">
        <v>8.6799225201715267</v>
      </c>
      <c r="M88">
        <v>61.47861359792536</v>
      </c>
      <c r="N88">
        <v>25.001686281398211</v>
      </c>
      <c r="O88">
        <v>70.652170290244101</v>
      </c>
      <c r="P88">
        <v>21.142766239835499</v>
      </c>
      <c r="Q88">
        <v>4.6211522770137528</v>
      </c>
      <c r="R88">
        <v>17.947875650810246</v>
      </c>
      <c r="S88">
        <v>11.170535369939508</v>
      </c>
      <c r="T88">
        <v>0</v>
      </c>
      <c r="U88">
        <v>59.970635813619367</v>
      </c>
      <c r="V88">
        <v>7.6787072658662074</v>
      </c>
      <c r="W88">
        <v>14.728478704918034</v>
      </c>
      <c r="X88">
        <v>62.459783528317836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6.9770404719407644</v>
      </c>
      <c r="AF88">
        <v>5.9300460000000008</v>
      </c>
      <c r="AG88">
        <v>14.345077334000003</v>
      </c>
      <c r="AH88">
        <v>0</v>
      </c>
      <c r="AI88">
        <v>0</v>
      </c>
      <c r="AJ88">
        <v>0</v>
      </c>
      <c r="AK88">
        <v>23.159078335697405</v>
      </c>
      <c r="AL88">
        <v>1.2535373999999999</v>
      </c>
      <c r="AM88">
        <v>0</v>
      </c>
      <c r="AN88">
        <v>0</v>
      </c>
      <c r="AO88">
        <v>0</v>
      </c>
      <c r="AP88">
        <v>1.08469264026512</v>
      </c>
      <c r="AQ88">
        <v>31.194529079999999</v>
      </c>
      <c r="AR88">
        <v>1.4023307999999994</v>
      </c>
      <c r="AS88">
        <v>1.9933592878382398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944.14248632081933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491.27046743101806</v>
      </c>
      <c r="L89">
        <v>8.6800403514233047</v>
      </c>
      <c r="M89">
        <v>61.47861359792536</v>
      </c>
      <c r="N89">
        <v>25.001686281398211</v>
      </c>
      <c r="O89">
        <v>70.652170290244101</v>
      </c>
      <c r="P89">
        <v>21.142766239835499</v>
      </c>
      <c r="Q89">
        <v>4.6211522770137528</v>
      </c>
      <c r="R89">
        <v>17.951093680042241</v>
      </c>
      <c r="S89">
        <v>11.170535369939508</v>
      </c>
      <c r="T89">
        <v>0</v>
      </c>
      <c r="U89">
        <v>59.970635813619367</v>
      </c>
      <c r="V89">
        <v>7.6787072658662074</v>
      </c>
      <c r="W89">
        <v>14.728478704918034</v>
      </c>
      <c r="X89">
        <v>62.459783528317836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6.9770404719407644</v>
      </c>
      <c r="AF89">
        <v>5.9300460000000008</v>
      </c>
      <c r="AG89">
        <v>14.345077334000003</v>
      </c>
      <c r="AH89">
        <v>0</v>
      </c>
      <c r="AI89">
        <v>0</v>
      </c>
      <c r="AJ89">
        <v>0</v>
      </c>
      <c r="AK89">
        <v>23.159078335697405</v>
      </c>
      <c r="AL89">
        <v>1.2535373999999999</v>
      </c>
      <c r="AM89">
        <v>0</v>
      </c>
      <c r="AN89">
        <v>0</v>
      </c>
      <c r="AO89">
        <v>0</v>
      </c>
      <c r="AP89">
        <v>1.08469264026512</v>
      </c>
      <c r="AQ89">
        <v>20.796352720000002</v>
      </c>
      <c r="AR89">
        <v>1.1218644643115938</v>
      </c>
      <c r="AS89">
        <v>1.9933592878382398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933.46717948561457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491.27046743101806</v>
      </c>
      <c r="L90">
        <v>8.6796853864020882</v>
      </c>
      <c r="M90">
        <v>61.47861359792536</v>
      </c>
      <c r="N90">
        <v>25.001686281398211</v>
      </c>
      <c r="O90">
        <v>70.652170290244101</v>
      </c>
      <c r="P90">
        <v>21.142766239835499</v>
      </c>
      <c r="Q90">
        <v>4.6181602109004745</v>
      </c>
      <c r="R90">
        <v>17.951093680042241</v>
      </c>
      <c r="S90">
        <v>11.170721164329782</v>
      </c>
      <c r="T90">
        <v>0</v>
      </c>
      <c r="U90">
        <v>59.970635813619367</v>
      </c>
      <c r="V90">
        <v>7.6787072658662074</v>
      </c>
      <c r="W90">
        <v>14.728478704918034</v>
      </c>
      <c r="X90">
        <v>62.459783528317836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6.9770404719407644</v>
      </c>
      <c r="AF90">
        <v>5.9300460000000008</v>
      </c>
      <c r="AG90">
        <v>14.345077334000003</v>
      </c>
      <c r="AH90">
        <v>0</v>
      </c>
      <c r="AI90">
        <v>0</v>
      </c>
      <c r="AJ90">
        <v>0</v>
      </c>
      <c r="AK90">
        <v>23.159078335697405</v>
      </c>
      <c r="AL90">
        <v>1.2535373999999999</v>
      </c>
      <c r="AM90">
        <v>0</v>
      </c>
      <c r="AN90">
        <v>0</v>
      </c>
      <c r="AO90">
        <v>0</v>
      </c>
      <c r="AP90">
        <v>1.08469264026512</v>
      </c>
      <c r="AQ90">
        <v>10.398176360000001</v>
      </c>
      <c r="AR90">
        <v>1.1218644643115938</v>
      </c>
      <c r="AS90">
        <v>1.9933592878382398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923.0658418888703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491.27046743101806</v>
      </c>
      <c r="L91">
        <v>9.079923537937157</v>
      </c>
      <c r="M91">
        <v>61.47861359792536</v>
      </c>
      <c r="N91">
        <v>25.001686281398211</v>
      </c>
      <c r="O91">
        <v>70.652170290244101</v>
      </c>
      <c r="P91">
        <v>21.142766239835499</v>
      </c>
      <c r="Q91">
        <v>4.6181602109004745</v>
      </c>
      <c r="R91">
        <v>17.949216767614338</v>
      </c>
      <c r="S91">
        <v>11.170721164329782</v>
      </c>
      <c r="T91">
        <v>0</v>
      </c>
      <c r="U91">
        <v>59.970635813619367</v>
      </c>
      <c r="V91">
        <v>8.771702078579116</v>
      </c>
      <c r="W91">
        <v>14.728478704918034</v>
      </c>
      <c r="X91">
        <v>62.459783528317836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6.9770404719407644</v>
      </c>
      <c r="AF91">
        <v>5.9300460000000008</v>
      </c>
      <c r="AG91">
        <v>14.345077334000003</v>
      </c>
      <c r="AH91">
        <v>0</v>
      </c>
      <c r="AI91">
        <v>0</v>
      </c>
      <c r="AJ91">
        <v>0</v>
      </c>
      <c r="AK91">
        <v>23.159078335697405</v>
      </c>
      <c r="AL91">
        <v>1.2535373999999999</v>
      </c>
      <c r="AM91">
        <v>0</v>
      </c>
      <c r="AN91">
        <v>0</v>
      </c>
      <c r="AO91">
        <v>0</v>
      </c>
      <c r="AP91">
        <v>1.08469264026512</v>
      </c>
      <c r="AQ91">
        <v>10.398176360000001</v>
      </c>
      <c r="AR91">
        <v>1.1218644643115938</v>
      </c>
      <c r="AS91">
        <v>1.9933592878382398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924.55719794069023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491.26956433790923</v>
      </c>
      <c r="L92">
        <v>9.079923537937157</v>
      </c>
      <c r="M92">
        <v>61.47861359792536</v>
      </c>
      <c r="N92">
        <v>25.001686281398211</v>
      </c>
      <c r="O92">
        <v>70.652170290244101</v>
      </c>
      <c r="P92">
        <v>21.142766239835499</v>
      </c>
      <c r="Q92">
        <v>4.6181602109004745</v>
      </c>
      <c r="R92">
        <v>17.947875650810246</v>
      </c>
      <c r="S92">
        <v>11.170721164329782</v>
      </c>
      <c r="T92">
        <v>0</v>
      </c>
      <c r="U92">
        <v>59.970635813619367</v>
      </c>
      <c r="V92">
        <v>8.771702078579116</v>
      </c>
      <c r="W92">
        <v>14.728478704918034</v>
      </c>
      <c r="X92">
        <v>62.459783528317836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5.9300460000000008</v>
      </c>
      <c r="AG92">
        <v>14.345077334000003</v>
      </c>
      <c r="AH92">
        <v>0</v>
      </c>
      <c r="AI92">
        <v>0</v>
      </c>
      <c r="AJ92">
        <v>0</v>
      </c>
      <c r="AK92">
        <v>23.159078335697405</v>
      </c>
      <c r="AL92">
        <v>1.2535373999999999</v>
      </c>
      <c r="AM92">
        <v>0</v>
      </c>
      <c r="AN92">
        <v>0</v>
      </c>
      <c r="AO92">
        <v>0</v>
      </c>
      <c r="AP92">
        <v>1.08469264026512</v>
      </c>
      <c r="AQ92">
        <v>0</v>
      </c>
      <c r="AR92">
        <v>1.1218644643115938</v>
      </c>
      <c r="AS92">
        <v>1.9933592878382398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907.17973689883672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457.89594662800232</v>
      </c>
      <c r="L93">
        <v>9.079923537937157</v>
      </c>
      <c r="M93">
        <v>61.47861359792536</v>
      </c>
      <c r="N93">
        <v>25.001686281398211</v>
      </c>
      <c r="O93">
        <v>70.652170290244101</v>
      </c>
      <c r="P93">
        <v>21.142766239835499</v>
      </c>
      <c r="Q93">
        <v>4.6181602109004745</v>
      </c>
      <c r="R93">
        <v>18.570359126274063</v>
      </c>
      <c r="S93">
        <v>11.170721164329782</v>
      </c>
      <c r="T93">
        <v>0</v>
      </c>
      <c r="U93">
        <v>59.970635813619367</v>
      </c>
      <c r="V93">
        <v>8.7722167269129283</v>
      </c>
      <c r="W93">
        <v>14.728478704918034</v>
      </c>
      <c r="X93">
        <v>62.459783528317836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5.9300460000000008</v>
      </c>
      <c r="AG93">
        <v>14.345077334000003</v>
      </c>
      <c r="AH93">
        <v>0</v>
      </c>
      <c r="AI93">
        <v>0</v>
      </c>
      <c r="AJ93">
        <v>0</v>
      </c>
      <c r="AK93">
        <v>23.159078335697405</v>
      </c>
      <c r="AL93">
        <v>1.2535373999999999</v>
      </c>
      <c r="AM93">
        <v>0</v>
      </c>
      <c r="AN93">
        <v>0</v>
      </c>
      <c r="AO93">
        <v>0</v>
      </c>
      <c r="AP93">
        <v>1.08469264026512</v>
      </c>
      <c r="AQ93">
        <v>0</v>
      </c>
      <c r="AR93">
        <v>1.1218644643115938</v>
      </c>
      <c r="AS93">
        <v>1.9933592878382398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874.42911731272727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425.12357552999379</v>
      </c>
      <c r="L94">
        <v>9.079923537937157</v>
      </c>
      <c r="M94">
        <v>61.47861359792536</v>
      </c>
      <c r="N94">
        <v>25.001686281398211</v>
      </c>
      <c r="O94">
        <v>70.652170290244101</v>
      </c>
      <c r="P94">
        <v>21.142766239835499</v>
      </c>
      <c r="Q94">
        <v>4.6181602109004745</v>
      </c>
      <c r="R94">
        <v>17.950498347991793</v>
      </c>
      <c r="S94">
        <v>11.170721164329782</v>
      </c>
      <c r="T94">
        <v>0</v>
      </c>
      <c r="U94">
        <v>59.970635813619367</v>
      </c>
      <c r="V94">
        <v>8.7722167269129283</v>
      </c>
      <c r="W94">
        <v>14.728478704918034</v>
      </c>
      <c r="X94">
        <v>62.459783528317836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5.9300460000000008</v>
      </c>
      <c r="AG94">
        <v>14.345077334000003</v>
      </c>
      <c r="AH94">
        <v>0</v>
      </c>
      <c r="AI94">
        <v>0</v>
      </c>
      <c r="AJ94">
        <v>0</v>
      </c>
      <c r="AK94">
        <v>23.159078335697405</v>
      </c>
      <c r="AL94">
        <v>1.2535373999999999</v>
      </c>
      <c r="AM94">
        <v>0</v>
      </c>
      <c r="AN94">
        <v>0</v>
      </c>
      <c r="AO94">
        <v>0</v>
      </c>
      <c r="AP94">
        <v>1.08469264026512</v>
      </c>
      <c r="AQ94">
        <v>0</v>
      </c>
      <c r="AR94">
        <v>1.1218644643115938</v>
      </c>
      <c r="AS94">
        <v>1.9933592878382398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841.03688543643659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363.42341340844797</v>
      </c>
      <c r="L95">
        <v>9.079923537937157</v>
      </c>
      <c r="M95">
        <v>61.47861359792536</v>
      </c>
      <c r="N95">
        <v>25.001686281398211</v>
      </c>
      <c r="O95">
        <v>70.652170290244101</v>
      </c>
      <c r="P95">
        <v>21.142766239835499</v>
      </c>
      <c r="Q95">
        <v>4.6181602109004745</v>
      </c>
      <c r="R95">
        <v>17.950498347991793</v>
      </c>
      <c r="S95">
        <v>11.170721164329782</v>
      </c>
      <c r="T95">
        <v>0</v>
      </c>
      <c r="U95">
        <v>59.970635813619367</v>
      </c>
      <c r="V95">
        <v>8.7722167269129283</v>
      </c>
      <c r="W95">
        <v>14.728478704918034</v>
      </c>
      <c r="X95">
        <v>62.459783528317836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5.9300460000000008</v>
      </c>
      <c r="AG95">
        <v>14.345077334000003</v>
      </c>
      <c r="AH95">
        <v>0</v>
      </c>
      <c r="AI95">
        <v>0</v>
      </c>
      <c r="AJ95">
        <v>0</v>
      </c>
      <c r="AK95">
        <v>23.159078335697405</v>
      </c>
      <c r="AL95">
        <v>1.2535373999999999</v>
      </c>
      <c r="AM95">
        <v>0</v>
      </c>
      <c r="AN95">
        <v>0</v>
      </c>
      <c r="AO95">
        <v>0</v>
      </c>
      <c r="AP95">
        <v>1.08469264026512</v>
      </c>
      <c r="AQ95">
        <v>0</v>
      </c>
      <c r="AR95">
        <v>15.425638799999994</v>
      </c>
      <c r="AS95">
        <v>1.9933592878382398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793.64049765057916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280.52270306519483</v>
      </c>
      <c r="L96">
        <v>9.079923537937157</v>
      </c>
      <c r="M96">
        <v>61.47861359792536</v>
      </c>
      <c r="N96">
        <v>25.001686281398211</v>
      </c>
      <c r="O96">
        <v>70.652170290244101</v>
      </c>
      <c r="P96">
        <v>21.142766239835499</v>
      </c>
      <c r="Q96">
        <v>4.6181602109004745</v>
      </c>
      <c r="R96">
        <v>17.950498347991793</v>
      </c>
      <c r="S96">
        <v>11.170721164329782</v>
      </c>
      <c r="T96">
        <v>0</v>
      </c>
      <c r="U96">
        <v>59.970635813619367</v>
      </c>
      <c r="V96">
        <v>8.7722167269129283</v>
      </c>
      <c r="W96">
        <v>14.728478704918034</v>
      </c>
      <c r="X96">
        <v>62.459783528317836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5.9300460000000008</v>
      </c>
      <c r="AG96">
        <v>14.345077334000003</v>
      </c>
      <c r="AH96">
        <v>0</v>
      </c>
      <c r="AI96">
        <v>0</v>
      </c>
      <c r="AJ96">
        <v>0</v>
      </c>
      <c r="AK96">
        <v>23.159078335697405</v>
      </c>
      <c r="AL96">
        <v>1.2535373999999999</v>
      </c>
      <c r="AM96">
        <v>0</v>
      </c>
      <c r="AN96">
        <v>0</v>
      </c>
      <c r="AO96">
        <v>0</v>
      </c>
      <c r="AP96">
        <v>1.08469264026512</v>
      </c>
      <c r="AQ96">
        <v>0</v>
      </c>
      <c r="AR96">
        <v>15.425638799999994</v>
      </c>
      <c r="AS96">
        <v>1.9933592878382398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710.7397873073262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260.27928945336367</v>
      </c>
      <c r="L97">
        <v>1.9299399520439793</v>
      </c>
      <c r="M97">
        <v>61.47861359792536</v>
      </c>
      <c r="N97">
        <v>25.001686281398211</v>
      </c>
      <c r="O97">
        <v>70.652170290244101</v>
      </c>
      <c r="P97">
        <v>21.142766239835499</v>
      </c>
      <c r="Q97">
        <v>1.9284694260869566</v>
      </c>
      <c r="R97">
        <v>6.7504372326494977</v>
      </c>
      <c r="S97">
        <v>4.8166213775065385</v>
      </c>
      <c r="T97">
        <v>0</v>
      </c>
      <c r="U97">
        <v>59.970635813619367</v>
      </c>
      <c r="V97">
        <v>8.7722167269129283</v>
      </c>
      <c r="W97">
        <v>14.728478704918034</v>
      </c>
      <c r="X97">
        <v>62.459783528317836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5.9300460000000008</v>
      </c>
      <c r="AG97">
        <v>14.345077334000003</v>
      </c>
      <c r="AH97">
        <v>0</v>
      </c>
      <c r="AI97">
        <v>0</v>
      </c>
      <c r="AJ97">
        <v>0</v>
      </c>
      <c r="AK97">
        <v>23.159078335697405</v>
      </c>
      <c r="AL97">
        <v>1.2535373999999999</v>
      </c>
      <c r="AM97">
        <v>0</v>
      </c>
      <c r="AN97">
        <v>0</v>
      </c>
      <c r="AO97">
        <v>0</v>
      </c>
      <c r="AP97">
        <v>0.81351948019884002</v>
      </c>
      <c r="AQ97">
        <v>0</v>
      </c>
      <c r="AR97">
        <v>1.4023307999999994</v>
      </c>
      <c r="AS97">
        <v>1.9933592878382398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648.80805726255642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260.27928945336367</v>
      </c>
      <c r="L98">
        <v>1.9299399520439793</v>
      </c>
      <c r="M98">
        <v>61.47861359792536</v>
      </c>
      <c r="N98">
        <v>25.001686281398211</v>
      </c>
      <c r="O98">
        <v>70.652170290244101</v>
      </c>
      <c r="P98">
        <v>21.142766239835499</v>
      </c>
      <c r="Q98">
        <v>1.9284694260869566</v>
      </c>
      <c r="R98">
        <v>6.7504372326494977</v>
      </c>
      <c r="S98">
        <v>4.8166213775065385</v>
      </c>
      <c r="T98">
        <v>0</v>
      </c>
      <c r="U98">
        <v>59.970635813619367</v>
      </c>
      <c r="V98">
        <v>2.8905386760259177</v>
      </c>
      <c r="W98">
        <v>7.7086140599321524</v>
      </c>
      <c r="X98">
        <v>28.920313686773664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5.9300460000000008</v>
      </c>
      <c r="AG98">
        <v>14.345077334000003</v>
      </c>
      <c r="AH98">
        <v>0</v>
      </c>
      <c r="AI98">
        <v>0</v>
      </c>
      <c r="AJ98">
        <v>0</v>
      </c>
      <c r="AK98">
        <v>23.159078335697405</v>
      </c>
      <c r="AL98">
        <v>1.2535373999999999</v>
      </c>
      <c r="AM98">
        <v>0</v>
      </c>
      <c r="AN98">
        <v>0</v>
      </c>
      <c r="AO98">
        <v>0</v>
      </c>
      <c r="AP98">
        <v>0.81351948019884002</v>
      </c>
      <c r="AQ98">
        <v>0</v>
      </c>
      <c r="AR98">
        <v>1.1218644643115938</v>
      </c>
      <c r="AS98">
        <v>2.8476560000000002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602.94087510161273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9.6550757676260321</v>
      </c>
      <c r="L99">
        <f t="shared" si="2"/>
        <v>0.1823767430649999</v>
      </c>
      <c r="M99">
        <f t="shared" si="2"/>
        <v>1.2953220094174835</v>
      </c>
      <c r="N99">
        <f t="shared" si="2"/>
        <v>0.5228028469091377</v>
      </c>
      <c r="O99">
        <f t="shared" si="2"/>
        <v>1.6956520869658553</v>
      </c>
      <c r="P99">
        <f t="shared" si="2"/>
        <v>0.48263109637202739</v>
      </c>
      <c r="Q99">
        <f t="shared" si="2"/>
        <v>9.9104741576576005E-2</v>
      </c>
      <c r="R99">
        <f t="shared" si="2"/>
        <v>0.35744322490302927</v>
      </c>
      <c r="S99">
        <f t="shared" si="2"/>
        <v>0.23235964624704047</v>
      </c>
      <c r="T99">
        <f t="shared" si="2"/>
        <v>0</v>
      </c>
      <c r="U99">
        <f t="shared" si="2"/>
        <v>1.439295259526864</v>
      </c>
      <c r="V99">
        <f t="shared" si="2"/>
        <v>0.15631916865471282</v>
      </c>
      <c r="W99">
        <f t="shared" si="2"/>
        <v>0.29451940598123594</v>
      </c>
      <c r="X99">
        <f t="shared" si="2"/>
        <v>1.2910927196331146</v>
      </c>
      <c r="Y99">
        <f t="shared" si="2"/>
        <v>0</v>
      </c>
      <c r="Z99">
        <f t="shared" si="2"/>
        <v>2.0023597751545445E-2</v>
      </c>
      <c r="AA99">
        <f t="shared" si="2"/>
        <v>3.572010225443039E-2</v>
      </c>
      <c r="AB99">
        <f t="shared" si="2"/>
        <v>5.2502032121342801E-2</v>
      </c>
      <c r="AC99">
        <f t="shared" si="2"/>
        <v>3.4227554878396418E-2</v>
      </c>
      <c r="AD99">
        <f t="shared" si="2"/>
        <v>4.2548043006245269E-2</v>
      </c>
      <c r="AE99">
        <f t="shared" si="2"/>
        <v>0.12209821056478963</v>
      </c>
      <c r="AF99">
        <f t="shared" si="2"/>
        <v>0.18383142599999977</v>
      </c>
      <c r="AG99">
        <f t="shared" si="2"/>
        <v>0.34428185601600075</v>
      </c>
      <c r="AH99">
        <f t="shared" si="2"/>
        <v>0.25258651081583944</v>
      </c>
      <c r="AI99">
        <f t="shared" si="2"/>
        <v>2.2384601495443829E-2</v>
      </c>
      <c r="AJ99">
        <f t="shared" si="2"/>
        <v>0</v>
      </c>
      <c r="AK99">
        <f t="shared" si="2"/>
        <v>0.55581788005673693</v>
      </c>
      <c r="AL99">
        <f t="shared" si="2"/>
        <v>0.15397617730000032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1.5429753664188077E-2</v>
      </c>
      <c r="AQ99">
        <f t="shared" si="2"/>
        <v>0.33678303999999992</v>
      </c>
      <c r="AR99">
        <f t="shared" si="2"/>
        <v>6.8340252694882142E-2</v>
      </c>
      <c r="AS99">
        <f t="shared" si="2"/>
        <v>6.3403062943725927E-2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20.007948818441687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77.119558013582832</v>
      </c>
      <c r="L3">
        <v>33.740195531859413</v>
      </c>
      <c r="M3">
        <v>0</v>
      </c>
      <c r="N3">
        <v>14.458820263448278</v>
      </c>
      <c r="O3">
        <v>48.561491709755892</v>
      </c>
      <c r="P3">
        <v>60.001963756784114</v>
      </c>
      <c r="Q3">
        <v>0.96113946587537091</v>
      </c>
      <c r="R3">
        <v>4.8209525691699602</v>
      </c>
      <c r="S3">
        <v>2.4630583846153846</v>
      </c>
      <c r="T3">
        <v>0</v>
      </c>
      <c r="U3">
        <v>319.58338824939932</v>
      </c>
      <c r="V3">
        <v>1.7805757625178826</v>
      </c>
      <c r="W3">
        <v>3.859528981086028</v>
      </c>
      <c r="X3">
        <v>20.611017064006319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13.391049421591806</v>
      </c>
      <c r="AL3">
        <v>0.56895280000000015</v>
      </c>
      <c r="AM3">
        <v>0</v>
      </c>
      <c r="AN3">
        <v>0</v>
      </c>
      <c r="AO3">
        <v>0</v>
      </c>
      <c r="AP3">
        <v>6.2721681428003329E-2</v>
      </c>
      <c r="AQ3">
        <v>0</v>
      </c>
      <c r="AR3">
        <v>0.67576399999999992</v>
      </c>
      <c r="AS3">
        <v>4.0845451911239961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606.74472284624449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77.119558013582832</v>
      </c>
      <c r="L4">
        <v>33.740195531859413</v>
      </c>
      <c r="M4">
        <v>0</v>
      </c>
      <c r="N4">
        <v>14.458820263448278</v>
      </c>
      <c r="O4">
        <v>48.561491709755892</v>
      </c>
      <c r="P4">
        <v>60.001963756784114</v>
      </c>
      <c r="Q4">
        <v>0.96113946587537091</v>
      </c>
      <c r="R4">
        <v>4.8209525691699602</v>
      </c>
      <c r="S4">
        <v>2.8904612928970472</v>
      </c>
      <c r="T4">
        <v>0</v>
      </c>
      <c r="U4">
        <v>319.58338824939932</v>
      </c>
      <c r="V4">
        <v>0</v>
      </c>
      <c r="W4">
        <v>3.859528981086028</v>
      </c>
      <c r="X4">
        <v>17.35038706079197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13.391049421591806</v>
      </c>
      <c r="AL4">
        <v>0.56895280000000015</v>
      </c>
      <c r="AM4">
        <v>0</v>
      </c>
      <c r="AN4">
        <v>0</v>
      </c>
      <c r="AO4">
        <v>0</v>
      </c>
      <c r="AP4">
        <v>6.2721681428003329E-2</v>
      </c>
      <c r="AQ4">
        <v>0</v>
      </c>
      <c r="AR4">
        <v>0.67576399999999992</v>
      </c>
      <c r="AS4">
        <v>4.0845451911239961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602.13091998879395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77.119558013582832</v>
      </c>
      <c r="L5">
        <v>33.740195531859413</v>
      </c>
      <c r="M5">
        <v>0</v>
      </c>
      <c r="N5">
        <v>14.458820263448278</v>
      </c>
      <c r="O5">
        <v>48.561491709755892</v>
      </c>
      <c r="P5">
        <v>60.001963756784114</v>
      </c>
      <c r="Q5">
        <v>0.96113946587537091</v>
      </c>
      <c r="R5">
        <v>4.8209525691699602</v>
      </c>
      <c r="S5">
        <v>2.8904612928970472</v>
      </c>
      <c r="T5">
        <v>0</v>
      </c>
      <c r="U5">
        <v>319.58338824939932</v>
      </c>
      <c r="V5">
        <v>0</v>
      </c>
      <c r="W5">
        <v>3.859528981086028</v>
      </c>
      <c r="X5">
        <v>17.35038706079197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13.391049421591806</v>
      </c>
      <c r="AL5">
        <v>0.56895280000000015</v>
      </c>
      <c r="AM5">
        <v>0</v>
      </c>
      <c r="AN5">
        <v>0</v>
      </c>
      <c r="AO5">
        <v>0</v>
      </c>
      <c r="AP5">
        <v>6.2721681428003329E-2</v>
      </c>
      <c r="AQ5">
        <v>0</v>
      </c>
      <c r="AR5">
        <v>0.67576399999999992</v>
      </c>
      <c r="AS5">
        <v>4.0845451911239961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602.13091998879395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77.119558013582832</v>
      </c>
      <c r="L6">
        <v>33.740195531859413</v>
      </c>
      <c r="M6">
        <v>0</v>
      </c>
      <c r="N6">
        <v>14.458820263448278</v>
      </c>
      <c r="O6">
        <v>48.561491709755892</v>
      </c>
      <c r="P6">
        <v>60.001963756784114</v>
      </c>
      <c r="Q6">
        <v>0.96113946587537091</v>
      </c>
      <c r="R6">
        <v>4.8209525691699602</v>
      </c>
      <c r="S6">
        <v>2.8904612928970472</v>
      </c>
      <c r="T6">
        <v>0</v>
      </c>
      <c r="U6">
        <v>319.58338824939932</v>
      </c>
      <c r="V6">
        <v>0</v>
      </c>
      <c r="W6">
        <v>3.859528981086028</v>
      </c>
      <c r="X6">
        <v>17.35038706079197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13.391049421591806</v>
      </c>
      <c r="AL6">
        <v>0.56895280000000015</v>
      </c>
      <c r="AM6">
        <v>0</v>
      </c>
      <c r="AN6">
        <v>0</v>
      </c>
      <c r="AO6">
        <v>0</v>
      </c>
      <c r="AP6">
        <v>6.2721681428003329E-2</v>
      </c>
      <c r="AQ6">
        <v>0</v>
      </c>
      <c r="AR6">
        <v>0.67576399999999992</v>
      </c>
      <c r="AS6">
        <v>4.0845451911239961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602.13091998879395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77.119558013582832</v>
      </c>
      <c r="L7">
        <v>33.740195531859413</v>
      </c>
      <c r="M7">
        <v>0</v>
      </c>
      <c r="N7">
        <v>14.458820263448278</v>
      </c>
      <c r="O7">
        <v>48.561491709755892</v>
      </c>
      <c r="P7">
        <v>55.011600000000001</v>
      </c>
      <c r="Q7">
        <v>0.96113946587537091</v>
      </c>
      <c r="R7">
        <v>4.8209525691699602</v>
      </c>
      <c r="S7">
        <v>2.8904612928970472</v>
      </c>
      <c r="T7">
        <v>0</v>
      </c>
      <c r="U7">
        <v>319.58338824939932</v>
      </c>
      <c r="V7">
        <v>0</v>
      </c>
      <c r="W7">
        <v>3.859528981086028</v>
      </c>
      <c r="X7">
        <v>17.35038706079197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13.391049421591806</v>
      </c>
      <c r="AL7">
        <v>0.56895280000000015</v>
      </c>
      <c r="AM7">
        <v>0</v>
      </c>
      <c r="AN7">
        <v>0</v>
      </c>
      <c r="AO7">
        <v>0</v>
      </c>
      <c r="AP7">
        <v>6.2721681428003329E-2</v>
      </c>
      <c r="AQ7">
        <v>0</v>
      </c>
      <c r="AR7">
        <v>0.67576399999999992</v>
      </c>
      <c r="AS7">
        <v>4.0845451911239961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597.14055623200977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77.119558013582832</v>
      </c>
      <c r="L8">
        <v>33.740195531859413</v>
      </c>
      <c r="M8">
        <v>0</v>
      </c>
      <c r="N8">
        <v>14.458820263448278</v>
      </c>
      <c r="O8">
        <v>48.561491709755892</v>
      </c>
      <c r="P8">
        <v>55.011600000000001</v>
      </c>
      <c r="Q8">
        <v>0.96113946587537091</v>
      </c>
      <c r="R8">
        <v>4.8209525691699602</v>
      </c>
      <c r="S8">
        <v>2.8904612928970472</v>
      </c>
      <c r="T8">
        <v>0</v>
      </c>
      <c r="U8">
        <v>319.58338824939932</v>
      </c>
      <c r="V8">
        <v>0</v>
      </c>
      <c r="W8">
        <v>3.859528981086028</v>
      </c>
      <c r="X8">
        <v>17.35038706079197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13.391049421591806</v>
      </c>
      <c r="AL8">
        <v>0.56895280000000015</v>
      </c>
      <c r="AM8">
        <v>0</v>
      </c>
      <c r="AN8">
        <v>0</v>
      </c>
      <c r="AO8">
        <v>0</v>
      </c>
      <c r="AP8">
        <v>6.2721681428003329E-2</v>
      </c>
      <c r="AQ8">
        <v>0</v>
      </c>
      <c r="AR8">
        <v>0.67576399999999992</v>
      </c>
      <c r="AS8">
        <v>1.1528958508028548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594.20890689168868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77.119558013582832</v>
      </c>
      <c r="L9">
        <v>33.740195531859413</v>
      </c>
      <c r="M9">
        <v>0</v>
      </c>
      <c r="N9">
        <v>14.458820263448278</v>
      </c>
      <c r="O9">
        <v>48.561491709755892</v>
      </c>
      <c r="P9">
        <v>55.011600000000001</v>
      </c>
      <c r="Q9">
        <v>0.96113946587537091</v>
      </c>
      <c r="R9">
        <v>4.8209525691699602</v>
      </c>
      <c r="S9">
        <v>2.8904612928970472</v>
      </c>
      <c r="T9">
        <v>0</v>
      </c>
      <c r="U9">
        <v>319.58338824939932</v>
      </c>
      <c r="V9">
        <v>0</v>
      </c>
      <c r="W9">
        <v>3.859528981086028</v>
      </c>
      <c r="X9">
        <v>17.35038706079197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13.391049421591806</v>
      </c>
      <c r="AL9">
        <v>0.56895280000000015</v>
      </c>
      <c r="AM9">
        <v>0</v>
      </c>
      <c r="AN9">
        <v>0</v>
      </c>
      <c r="AO9">
        <v>0</v>
      </c>
      <c r="AP9">
        <v>6.2721681428003329E-2</v>
      </c>
      <c r="AQ9">
        <v>0</v>
      </c>
      <c r="AR9">
        <v>0.67576399999999992</v>
      </c>
      <c r="AS9">
        <v>1.1528958508028548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594.20890689168868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77.119558013582832</v>
      </c>
      <c r="L10">
        <v>33.740195531859413</v>
      </c>
      <c r="M10">
        <v>0</v>
      </c>
      <c r="N10">
        <v>14.458820263448278</v>
      </c>
      <c r="O10">
        <v>48.561491709755892</v>
      </c>
      <c r="P10">
        <v>55.011600000000001</v>
      </c>
      <c r="Q10">
        <v>0.96113946587537091</v>
      </c>
      <c r="R10">
        <v>4.8209525691699602</v>
      </c>
      <c r="S10">
        <v>2.8904612928970472</v>
      </c>
      <c r="T10">
        <v>0</v>
      </c>
      <c r="U10">
        <v>319.58338824939932</v>
      </c>
      <c r="V10">
        <v>0</v>
      </c>
      <c r="W10">
        <v>3.859528981086028</v>
      </c>
      <c r="X10">
        <v>17.35038706079197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13.391049421591806</v>
      </c>
      <c r="AL10">
        <v>0.56895280000000015</v>
      </c>
      <c r="AM10">
        <v>0</v>
      </c>
      <c r="AN10">
        <v>0</v>
      </c>
      <c r="AO10">
        <v>0</v>
      </c>
      <c r="AP10">
        <v>6.2721681428003329E-2</v>
      </c>
      <c r="AQ10">
        <v>0</v>
      </c>
      <c r="AR10">
        <v>0.67576399999999992</v>
      </c>
      <c r="AS10">
        <v>1.1528958508028548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594.20890689168868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77.119558013582832</v>
      </c>
      <c r="L11">
        <v>33.740195531859413</v>
      </c>
      <c r="M11">
        <v>0</v>
      </c>
      <c r="N11">
        <v>14.458820263448278</v>
      </c>
      <c r="O11">
        <v>48.561491709755892</v>
      </c>
      <c r="P11">
        <v>55.011600000000001</v>
      </c>
      <c r="Q11">
        <v>0.96113946587537091</v>
      </c>
      <c r="R11">
        <v>4.8209525691699602</v>
      </c>
      <c r="S11">
        <v>2.8904612928970472</v>
      </c>
      <c r="T11">
        <v>0</v>
      </c>
      <c r="U11">
        <v>319.58338824939932</v>
      </c>
      <c r="V11">
        <v>0</v>
      </c>
      <c r="W11">
        <v>3.859528981086028</v>
      </c>
      <c r="X11">
        <v>17.35038706079197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13.391049421591806</v>
      </c>
      <c r="AL11">
        <v>0.56895280000000015</v>
      </c>
      <c r="AM11">
        <v>0</v>
      </c>
      <c r="AN11">
        <v>0</v>
      </c>
      <c r="AO11">
        <v>0</v>
      </c>
      <c r="AP11">
        <v>1.7875665239314005</v>
      </c>
      <c r="AQ11">
        <v>0</v>
      </c>
      <c r="AR11">
        <v>6.4873343999999999</v>
      </c>
      <c r="AS11">
        <v>1.1528958508028548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601.74532213419218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77.119558013582832</v>
      </c>
      <c r="L12">
        <v>33.740195531859413</v>
      </c>
      <c r="M12">
        <v>0</v>
      </c>
      <c r="N12">
        <v>14.458820263448278</v>
      </c>
      <c r="O12">
        <v>48.561491709755892</v>
      </c>
      <c r="P12">
        <v>55.011600000000001</v>
      </c>
      <c r="Q12">
        <v>0.96113946587537091</v>
      </c>
      <c r="R12">
        <v>4.8209525691699602</v>
      </c>
      <c r="S12">
        <v>2.8904612928970472</v>
      </c>
      <c r="T12">
        <v>0</v>
      </c>
      <c r="U12">
        <v>319.58338824939932</v>
      </c>
      <c r="V12">
        <v>0</v>
      </c>
      <c r="W12">
        <v>3.859528981086028</v>
      </c>
      <c r="X12">
        <v>17.35038706079197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13.391049421591806</v>
      </c>
      <c r="AL12">
        <v>0.56895280000000015</v>
      </c>
      <c r="AM12">
        <v>0</v>
      </c>
      <c r="AN12">
        <v>0</v>
      </c>
      <c r="AO12">
        <v>0</v>
      </c>
      <c r="AP12">
        <v>1.7875665239314005</v>
      </c>
      <c r="AQ12">
        <v>0</v>
      </c>
      <c r="AR12">
        <v>6.4873343999999999</v>
      </c>
      <c r="AS12">
        <v>1.1528958508028548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601.74532213419218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77.119558013582832</v>
      </c>
      <c r="L13">
        <v>33.740195531859413</v>
      </c>
      <c r="M13">
        <v>0</v>
      </c>
      <c r="N13">
        <v>14.458820263448278</v>
      </c>
      <c r="O13">
        <v>48.561491709755892</v>
      </c>
      <c r="P13">
        <v>55.011600000000001</v>
      </c>
      <c r="Q13">
        <v>0.96113946587537091</v>
      </c>
      <c r="R13">
        <v>4.8209525691699602</v>
      </c>
      <c r="S13">
        <v>2.8904612928970472</v>
      </c>
      <c r="T13">
        <v>0</v>
      </c>
      <c r="U13">
        <v>319.58338824939932</v>
      </c>
      <c r="V13">
        <v>0</v>
      </c>
      <c r="W13">
        <v>3.859528981086028</v>
      </c>
      <c r="X13">
        <v>17.35038706079197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13.391049421591806</v>
      </c>
      <c r="AL13">
        <v>0.56895280000000015</v>
      </c>
      <c r="AM13">
        <v>0</v>
      </c>
      <c r="AN13">
        <v>0</v>
      </c>
      <c r="AO13">
        <v>0</v>
      </c>
      <c r="AP13">
        <v>1.7875665239314005</v>
      </c>
      <c r="AQ13">
        <v>0</v>
      </c>
      <c r="AR13">
        <v>0.67576399999999992</v>
      </c>
      <c r="AS13">
        <v>1.1528958508028548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595.93375173419213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77.119558013582832</v>
      </c>
      <c r="L14">
        <v>33.740195531859413</v>
      </c>
      <c r="M14">
        <v>0</v>
      </c>
      <c r="N14">
        <v>14.458820263448278</v>
      </c>
      <c r="O14">
        <v>48.561491709755892</v>
      </c>
      <c r="P14">
        <v>55.011600000000001</v>
      </c>
      <c r="Q14">
        <v>0.96113946587537091</v>
      </c>
      <c r="R14">
        <v>4.8209525691699602</v>
      </c>
      <c r="S14">
        <v>2.8904612928970472</v>
      </c>
      <c r="T14">
        <v>0</v>
      </c>
      <c r="U14">
        <v>319.58338824939932</v>
      </c>
      <c r="V14">
        <v>0</v>
      </c>
      <c r="W14">
        <v>3.859528981086028</v>
      </c>
      <c r="X14">
        <v>17.35038706079197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13.391049421591806</v>
      </c>
      <c r="AL14">
        <v>0.56895280000000015</v>
      </c>
      <c r="AM14">
        <v>0</v>
      </c>
      <c r="AN14">
        <v>0</v>
      </c>
      <c r="AO14">
        <v>0</v>
      </c>
      <c r="AP14">
        <v>1.7875665239314005</v>
      </c>
      <c r="AQ14">
        <v>0</v>
      </c>
      <c r="AR14">
        <v>0.67576399999999992</v>
      </c>
      <c r="AS14">
        <v>1.1528958508028548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595.93375173419213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77.119558013582832</v>
      </c>
      <c r="L15">
        <v>33.740195531859413</v>
      </c>
      <c r="M15">
        <v>0</v>
      </c>
      <c r="N15">
        <v>14.458820263448278</v>
      </c>
      <c r="O15">
        <v>48.561491709755892</v>
      </c>
      <c r="P15">
        <v>55.011600000000001</v>
      </c>
      <c r="Q15">
        <v>0.96113946587537091</v>
      </c>
      <c r="R15">
        <v>4.8209525691699602</v>
      </c>
      <c r="S15">
        <v>2.8904612928970472</v>
      </c>
      <c r="T15">
        <v>0</v>
      </c>
      <c r="U15">
        <v>319.58338824939932</v>
      </c>
      <c r="V15">
        <v>0</v>
      </c>
      <c r="W15">
        <v>3.859528981086028</v>
      </c>
      <c r="X15">
        <v>17.35038706079197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13.391049421591806</v>
      </c>
      <c r="AL15">
        <v>0.56895280000000015</v>
      </c>
      <c r="AM15">
        <v>0</v>
      </c>
      <c r="AN15">
        <v>0</v>
      </c>
      <c r="AO15">
        <v>0</v>
      </c>
      <c r="AP15">
        <v>1.7875665239314005</v>
      </c>
      <c r="AQ15">
        <v>0</v>
      </c>
      <c r="AR15">
        <v>0.67576399999999992</v>
      </c>
      <c r="AS15">
        <v>1.1528958508028548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595.93375173419213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77.119558013582832</v>
      </c>
      <c r="L16">
        <v>33.740195531859413</v>
      </c>
      <c r="M16">
        <v>0</v>
      </c>
      <c r="N16">
        <v>14.458820263448278</v>
      </c>
      <c r="O16">
        <v>48.561491709755892</v>
      </c>
      <c r="P16">
        <v>55.011600000000001</v>
      </c>
      <c r="Q16">
        <v>0.96113946587537091</v>
      </c>
      <c r="R16">
        <v>4.8209525691699602</v>
      </c>
      <c r="S16">
        <v>2.8904612928970472</v>
      </c>
      <c r="T16">
        <v>0</v>
      </c>
      <c r="U16">
        <v>319.58338824939932</v>
      </c>
      <c r="V16">
        <v>0</v>
      </c>
      <c r="W16">
        <v>3.859528981086028</v>
      </c>
      <c r="X16">
        <v>17.35038706079197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13.391049421591806</v>
      </c>
      <c r="AL16">
        <v>0.56895280000000015</v>
      </c>
      <c r="AM16">
        <v>0</v>
      </c>
      <c r="AN16">
        <v>0</v>
      </c>
      <c r="AO16">
        <v>0</v>
      </c>
      <c r="AP16">
        <v>1.7875665239314005</v>
      </c>
      <c r="AQ16">
        <v>0</v>
      </c>
      <c r="AR16">
        <v>0.67576399999999992</v>
      </c>
      <c r="AS16">
        <v>1.1528958508028548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595.93375173419213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77.119558013582832</v>
      </c>
      <c r="L17">
        <v>33.740195531859413</v>
      </c>
      <c r="M17">
        <v>0</v>
      </c>
      <c r="N17">
        <v>14.458820263448278</v>
      </c>
      <c r="O17">
        <v>48.561491709755892</v>
      </c>
      <c r="P17">
        <v>55.011600000000001</v>
      </c>
      <c r="Q17">
        <v>0.96113946587537091</v>
      </c>
      <c r="R17">
        <v>4.8209525691699602</v>
      </c>
      <c r="S17">
        <v>2.8904612928970472</v>
      </c>
      <c r="T17">
        <v>0</v>
      </c>
      <c r="U17">
        <v>319.58338824939932</v>
      </c>
      <c r="V17">
        <v>0</v>
      </c>
      <c r="W17">
        <v>3.859528981086028</v>
      </c>
      <c r="X17">
        <v>17.35038706079197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13.391049421591806</v>
      </c>
      <c r="AL17">
        <v>0.56895280000000015</v>
      </c>
      <c r="AM17">
        <v>0</v>
      </c>
      <c r="AN17">
        <v>0</v>
      </c>
      <c r="AO17">
        <v>0</v>
      </c>
      <c r="AP17">
        <v>1.7875665239314005</v>
      </c>
      <c r="AQ17">
        <v>0</v>
      </c>
      <c r="AR17">
        <v>0.67576399999999992</v>
      </c>
      <c r="AS17">
        <v>1.1528958508028548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595.93375173419213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77.119558013582832</v>
      </c>
      <c r="L18">
        <v>33.740195531859413</v>
      </c>
      <c r="M18">
        <v>0</v>
      </c>
      <c r="N18">
        <v>14.458820263448278</v>
      </c>
      <c r="O18">
        <v>48.561491709755892</v>
      </c>
      <c r="P18">
        <v>55.011600000000001</v>
      </c>
      <c r="Q18">
        <v>0.96113946587537091</v>
      </c>
      <c r="R18">
        <v>4.8209525691699602</v>
      </c>
      <c r="S18">
        <v>2.8904612928970472</v>
      </c>
      <c r="T18">
        <v>0</v>
      </c>
      <c r="U18">
        <v>319.58338824939932</v>
      </c>
      <c r="V18">
        <v>0</v>
      </c>
      <c r="W18">
        <v>3.859528981086028</v>
      </c>
      <c r="X18">
        <v>17.35038706079197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13.391049421591806</v>
      </c>
      <c r="AL18">
        <v>0.56895280000000015</v>
      </c>
      <c r="AM18">
        <v>0</v>
      </c>
      <c r="AN18">
        <v>0</v>
      </c>
      <c r="AO18">
        <v>0</v>
      </c>
      <c r="AP18">
        <v>1.7875665239314005</v>
      </c>
      <c r="AQ18">
        <v>0</v>
      </c>
      <c r="AR18">
        <v>0.67576399999999992</v>
      </c>
      <c r="AS18">
        <v>1.1528958508028548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595.93375173419213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77.119558013582832</v>
      </c>
      <c r="L19">
        <v>33.740195531859413</v>
      </c>
      <c r="M19">
        <v>0</v>
      </c>
      <c r="N19">
        <v>14.458820263448278</v>
      </c>
      <c r="O19">
        <v>48.561491709755892</v>
      </c>
      <c r="P19">
        <v>55.011600000000001</v>
      </c>
      <c r="Q19">
        <v>0.96113946587537091</v>
      </c>
      <c r="R19">
        <v>4.8209525691699602</v>
      </c>
      <c r="S19">
        <v>2.8904612928970472</v>
      </c>
      <c r="T19">
        <v>0</v>
      </c>
      <c r="U19">
        <v>319.58338824939932</v>
      </c>
      <c r="V19">
        <v>0</v>
      </c>
      <c r="W19">
        <v>3.859528981086028</v>
      </c>
      <c r="X19">
        <v>17.35038706079197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13.391049421591806</v>
      </c>
      <c r="AL19">
        <v>0.56895280000000015</v>
      </c>
      <c r="AM19">
        <v>0</v>
      </c>
      <c r="AN19">
        <v>0</v>
      </c>
      <c r="AO19">
        <v>0</v>
      </c>
      <c r="AP19">
        <v>6.2721681428003329E-2</v>
      </c>
      <c r="AQ19">
        <v>0</v>
      </c>
      <c r="AR19">
        <v>0.67576399999999992</v>
      </c>
      <c r="AS19">
        <v>1.1528958508028548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594.20890689168868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77.119558013582832</v>
      </c>
      <c r="L20">
        <v>33.740195531859413</v>
      </c>
      <c r="M20">
        <v>0</v>
      </c>
      <c r="N20">
        <v>14.458820263448278</v>
      </c>
      <c r="O20">
        <v>48.561491709755892</v>
      </c>
      <c r="P20">
        <v>55.011600000000001</v>
      </c>
      <c r="Q20">
        <v>0.96113946587537091</v>
      </c>
      <c r="R20">
        <v>4.8209525691699602</v>
      </c>
      <c r="S20">
        <v>2.8904612928970472</v>
      </c>
      <c r="T20">
        <v>0</v>
      </c>
      <c r="U20">
        <v>319.58338824939932</v>
      </c>
      <c r="V20">
        <v>0</v>
      </c>
      <c r="W20">
        <v>3.859528981086028</v>
      </c>
      <c r="X20">
        <v>17.35038706079197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13.391049421591806</v>
      </c>
      <c r="AL20">
        <v>0.56895280000000015</v>
      </c>
      <c r="AM20">
        <v>0</v>
      </c>
      <c r="AN20">
        <v>0</v>
      </c>
      <c r="AO20">
        <v>0</v>
      </c>
      <c r="AP20">
        <v>6.2721681428003329E-2</v>
      </c>
      <c r="AQ20">
        <v>0</v>
      </c>
      <c r="AR20">
        <v>0.67576399999999992</v>
      </c>
      <c r="AS20">
        <v>1.1528958508028548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594.20890689168868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77.119558013582832</v>
      </c>
      <c r="L21">
        <v>33.740195531859413</v>
      </c>
      <c r="M21">
        <v>0</v>
      </c>
      <c r="N21">
        <v>14.458820263448278</v>
      </c>
      <c r="O21">
        <v>48.561491709755892</v>
      </c>
      <c r="P21">
        <v>55.011600000000001</v>
      </c>
      <c r="Q21">
        <v>0.96113946587537091</v>
      </c>
      <c r="R21">
        <v>4.8209525691699602</v>
      </c>
      <c r="S21">
        <v>2.8904612928970472</v>
      </c>
      <c r="T21">
        <v>0</v>
      </c>
      <c r="U21">
        <v>319.58338824939932</v>
      </c>
      <c r="V21">
        <v>0</v>
      </c>
      <c r="W21">
        <v>3.859528981086028</v>
      </c>
      <c r="X21">
        <v>17.35038706079197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13.391049421591806</v>
      </c>
      <c r="AL21">
        <v>0.56895280000000015</v>
      </c>
      <c r="AM21">
        <v>0</v>
      </c>
      <c r="AN21">
        <v>0</v>
      </c>
      <c r="AO21">
        <v>0</v>
      </c>
      <c r="AP21">
        <v>6.2721681428003329E-2</v>
      </c>
      <c r="AQ21">
        <v>0</v>
      </c>
      <c r="AR21">
        <v>0.67576399999999992</v>
      </c>
      <c r="AS21">
        <v>1.1528958508028548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594.20890689168868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77.119558013582832</v>
      </c>
      <c r="L22">
        <v>33.740195531859413</v>
      </c>
      <c r="M22">
        <v>0</v>
      </c>
      <c r="N22">
        <v>14.458820263448278</v>
      </c>
      <c r="O22">
        <v>48.561491709755892</v>
      </c>
      <c r="P22">
        <v>55.011600000000001</v>
      </c>
      <c r="Q22">
        <v>0.96113946587537091</v>
      </c>
      <c r="R22">
        <v>4.8209525691699602</v>
      </c>
      <c r="S22">
        <v>2.8904612928970472</v>
      </c>
      <c r="T22">
        <v>0</v>
      </c>
      <c r="U22">
        <v>319.58338824939932</v>
      </c>
      <c r="V22">
        <v>0</v>
      </c>
      <c r="W22">
        <v>3.859528981086028</v>
      </c>
      <c r="X22">
        <v>17.35038706079197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13.391049421591806</v>
      </c>
      <c r="AL22">
        <v>0.56895280000000015</v>
      </c>
      <c r="AM22">
        <v>0</v>
      </c>
      <c r="AN22">
        <v>0</v>
      </c>
      <c r="AO22">
        <v>0</v>
      </c>
      <c r="AP22">
        <v>6.2721681428003329E-2</v>
      </c>
      <c r="AQ22">
        <v>0</v>
      </c>
      <c r="AR22">
        <v>0.67576399999999992</v>
      </c>
      <c r="AS22">
        <v>1.1528958508028548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594.20890689168868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77.119558013582832</v>
      </c>
      <c r="L23">
        <v>33.740195531859413</v>
      </c>
      <c r="M23">
        <v>0</v>
      </c>
      <c r="N23">
        <v>14.458820263448278</v>
      </c>
      <c r="O23">
        <v>48.561491709755892</v>
      </c>
      <c r="P23">
        <v>55.011600000000001</v>
      </c>
      <c r="Q23">
        <v>0.96113946587537091</v>
      </c>
      <c r="R23">
        <v>4.8209525691699602</v>
      </c>
      <c r="S23">
        <v>2.8904612928970472</v>
      </c>
      <c r="T23">
        <v>0</v>
      </c>
      <c r="U23">
        <v>319.58338824939932</v>
      </c>
      <c r="V23">
        <v>0</v>
      </c>
      <c r="W23">
        <v>3.859528981086028</v>
      </c>
      <c r="X23">
        <v>17.35038706079197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13.391049421591806</v>
      </c>
      <c r="AL23">
        <v>0.56895280000000015</v>
      </c>
      <c r="AM23">
        <v>0</v>
      </c>
      <c r="AN23">
        <v>0</v>
      </c>
      <c r="AO23">
        <v>0</v>
      </c>
      <c r="AP23">
        <v>6.2721681428003329E-2</v>
      </c>
      <c r="AQ23">
        <v>0</v>
      </c>
      <c r="AR23">
        <v>0.67576399999999992</v>
      </c>
      <c r="AS23">
        <v>1.1528958508028548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594.20890689168868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77.119558013582832</v>
      </c>
      <c r="L24">
        <v>33.740195531859413</v>
      </c>
      <c r="M24">
        <v>0</v>
      </c>
      <c r="N24">
        <v>14.458820263448278</v>
      </c>
      <c r="O24">
        <v>48.561491709755892</v>
      </c>
      <c r="P24">
        <v>55.011600000000001</v>
      </c>
      <c r="Q24">
        <v>0.96113946587537091</v>
      </c>
      <c r="R24">
        <v>4.8209525691699602</v>
      </c>
      <c r="S24">
        <v>2.8904612928970472</v>
      </c>
      <c r="T24">
        <v>0</v>
      </c>
      <c r="U24">
        <v>319.58338824939932</v>
      </c>
      <c r="V24">
        <v>0</v>
      </c>
      <c r="W24">
        <v>3.859528981086028</v>
      </c>
      <c r="X24">
        <v>17.35038706079197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13.391049421591806</v>
      </c>
      <c r="AL24">
        <v>0.56895280000000015</v>
      </c>
      <c r="AM24">
        <v>0</v>
      </c>
      <c r="AN24">
        <v>0</v>
      </c>
      <c r="AO24">
        <v>0</v>
      </c>
      <c r="AP24">
        <v>6.2721681428003329E-2</v>
      </c>
      <c r="AQ24">
        <v>0</v>
      </c>
      <c r="AR24">
        <v>0.81091679999999999</v>
      </c>
      <c r="AS24">
        <v>1.3175951491971454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594.50875899008292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77.119558013582832</v>
      </c>
      <c r="L25">
        <v>33.740195531859413</v>
      </c>
      <c r="M25">
        <v>0</v>
      </c>
      <c r="N25">
        <v>14.458820263448278</v>
      </c>
      <c r="O25">
        <v>48.561491709755892</v>
      </c>
      <c r="P25">
        <v>55.011600000000001</v>
      </c>
      <c r="Q25">
        <v>0.96113946587537091</v>
      </c>
      <c r="R25">
        <v>4.8209525691699602</v>
      </c>
      <c r="S25">
        <v>2.8904612928970472</v>
      </c>
      <c r="T25">
        <v>0</v>
      </c>
      <c r="U25">
        <v>319.58338824939932</v>
      </c>
      <c r="V25">
        <v>0</v>
      </c>
      <c r="W25">
        <v>8.2693718525954925</v>
      </c>
      <c r="X25">
        <v>36.120391783065855</v>
      </c>
      <c r="Y25">
        <v>0</v>
      </c>
      <c r="Z25">
        <v>0.26934159999999996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13.391049421591806</v>
      </c>
      <c r="AL25">
        <v>0.56895280000000015</v>
      </c>
      <c r="AM25">
        <v>0</v>
      </c>
      <c r="AN25">
        <v>0</v>
      </c>
      <c r="AO25">
        <v>0</v>
      </c>
      <c r="AP25">
        <v>6.2721681428003329E-2</v>
      </c>
      <c r="AQ25">
        <v>0</v>
      </c>
      <c r="AR25">
        <v>8.9200848000000015</v>
      </c>
      <c r="AS25">
        <v>1.3175951491971454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626.06711618386635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77.119558013582832</v>
      </c>
      <c r="L26">
        <v>33.740195531859413</v>
      </c>
      <c r="M26">
        <v>0</v>
      </c>
      <c r="N26">
        <v>14.460975345160726</v>
      </c>
      <c r="O26">
        <v>48.561491709755892</v>
      </c>
      <c r="P26">
        <v>53.036939153191888</v>
      </c>
      <c r="Q26">
        <v>0.96113946587537091</v>
      </c>
      <c r="R26">
        <v>4.8209525691699602</v>
      </c>
      <c r="S26">
        <v>2.8904612928970472</v>
      </c>
      <c r="T26">
        <v>0</v>
      </c>
      <c r="U26">
        <v>319.58338824939932</v>
      </c>
      <c r="V26">
        <v>0</v>
      </c>
      <c r="W26">
        <v>8.5212097995249394</v>
      </c>
      <c r="X26">
        <v>36.120391783065855</v>
      </c>
      <c r="Y26">
        <v>0</v>
      </c>
      <c r="Z26">
        <v>0.26934159999999996</v>
      </c>
      <c r="AA26">
        <v>0</v>
      </c>
      <c r="AB26">
        <v>0</v>
      </c>
      <c r="AC26">
        <v>0</v>
      </c>
      <c r="AD26">
        <v>2.2367866271763814</v>
      </c>
      <c r="AE26">
        <v>0</v>
      </c>
      <c r="AF26">
        <v>0</v>
      </c>
      <c r="AG26">
        <v>0</v>
      </c>
      <c r="AH26">
        <v>4.1738500800000002</v>
      </c>
      <c r="AI26">
        <v>0</v>
      </c>
      <c r="AJ26">
        <v>0</v>
      </c>
      <c r="AK26">
        <v>13.391049421591806</v>
      </c>
      <c r="AL26">
        <v>0.56895280000000015</v>
      </c>
      <c r="AM26">
        <v>0</v>
      </c>
      <c r="AN26">
        <v>0</v>
      </c>
      <c r="AO26">
        <v>0</v>
      </c>
      <c r="AP26">
        <v>6.2721681428003329E-2</v>
      </c>
      <c r="AQ26">
        <v>0</v>
      </c>
      <c r="AR26">
        <v>8.9200848000000015</v>
      </c>
      <c r="AS26">
        <v>1.1528958508028548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630.5923857744823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77.119558013582832</v>
      </c>
      <c r="L27">
        <v>33.739635420606191</v>
      </c>
      <c r="M27">
        <v>0</v>
      </c>
      <c r="N27">
        <v>14.460975345160726</v>
      </c>
      <c r="O27">
        <v>48.561491709755892</v>
      </c>
      <c r="P27">
        <v>53.036939153191888</v>
      </c>
      <c r="Q27">
        <v>0.88045226322580639</v>
      </c>
      <c r="R27">
        <v>3.5094531818181816</v>
      </c>
      <c r="S27">
        <v>2.8902003002232139</v>
      </c>
      <c r="T27">
        <v>0</v>
      </c>
      <c r="U27">
        <v>319.58338824939932</v>
      </c>
      <c r="V27">
        <v>0</v>
      </c>
      <c r="W27">
        <v>8.4407708075880752</v>
      </c>
      <c r="X27">
        <v>36.119874816568043</v>
      </c>
      <c r="Y27">
        <v>0</v>
      </c>
      <c r="Z27">
        <v>0.26934159999999996</v>
      </c>
      <c r="AA27">
        <v>2.0309605555555561</v>
      </c>
      <c r="AB27">
        <v>0.81602600000000014</v>
      </c>
      <c r="AC27">
        <v>0</v>
      </c>
      <c r="AD27">
        <v>4.4735730003785017</v>
      </c>
      <c r="AE27">
        <v>4.035168571083398</v>
      </c>
      <c r="AF27">
        <v>0</v>
      </c>
      <c r="AG27">
        <v>0</v>
      </c>
      <c r="AH27">
        <v>9.2752224000000005</v>
      </c>
      <c r="AI27">
        <v>0</v>
      </c>
      <c r="AJ27">
        <v>0</v>
      </c>
      <c r="AK27">
        <v>13.391049421591806</v>
      </c>
      <c r="AL27">
        <v>0.56895280000000015</v>
      </c>
      <c r="AM27">
        <v>0</v>
      </c>
      <c r="AN27">
        <v>0</v>
      </c>
      <c r="AO27">
        <v>0</v>
      </c>
      <c r="AP27">
        <v>6.2721681428003329E-2</v>
      </c>
      <c r="AQ27">
        <v>0</v>
      </c>
      <c r="AR27">
        <v>1.0812224000000001</v>
      </c>
      <c r="AS27">
        <v>1.1528958508028548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635.49987354196026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69.199455533980597</v>
      </c>
      <c r="L28">
        <v>33.739698278560248</v>
      </c>
      <c r="M28">
        <v>0</v>
      </c>
      <c r="N28">
        <v>14.460975345160726</v>
      </c>
      <c r="O28">
        <v>48.561491709755892</v>
      </c>
      <c r="P28">
        <v>53.036939153191888</v>
      </c>
      <c r="Q28">
        <v>0.96058926092089714</v>
      </c>
      <c r="R28">
        <v>4.8202469933450089</v>
      </c>
      <c r="S28">
        <v>2.8902003002232139</v>
      </c>
      <c r="T28">
        <v>0</v>
      </c>
      <c r="U28">
        <v>319.58338824939932</v>
      </c>
      <c r="V28">
        <v>4.4436779637526653</v>
      </c>
      <c r="W28">
        <v>8.5191200655737713</v>
      </c>
      <c r="X28">
        <v>36.119874816568043</v>
      </c>
      <c r="Y28">
        <v>0</v>
      </c>
      <c r="Z28">
        <v>0.26934159999999996</v>
      </c>
      <c r="AA28">
        <v>3.4398668965072674</v>
      </c>
      <c r="AB28">
        <v>3.2249348637659421</v>
      </c>
      <c r="AC28">
        <v>0</v>
      </c>
      <c r="AD28">
        <v>4.4735730003785017</v>
      </c>
      <c r="AE28">
        <v>8.0703373961808271</v>
      </c>
      <c r="AF28">
        <v>0</v>
      </c>
      <c r="AG28">
        <v>0</v>
      </c>
      <c r="AH28">
        <v>13.912833599999999</v>
      </c>
      <c r="AI28">
        <v>0</v>
      </c>
      <c r="AJ28">
        <v>0</v>
      </c>
      <c r="AK28">
        <v>13.391049421591806</v>
      </c>
      <c r="AL28">
        <v>0.56895280000000015</v>
      </c>
      <c r="AM28">
        <v>0</v>
      </c>
      <c r="AN28">
        <v>0</v>
      </c>
      <c r="AO28">
        <v>0</v>
      </c>
      <c r="AP28">
        <v>6.2721681428003329E-2</v>
      </c>
      <c r="AQ28">
        <v>0</v>
      </c>
      <c r="AR28">
        <v>0.81091679999999999</v>
      </c>
      <c r="AS28">
        <v>1.1528958508028548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645.71308158108752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72.690407075081581</v>
      </c>
      <c r="L29">
        <v>33.739742649021785</v>
      </c>
      <c r="M29">
        <v>0</v>
      </c>
      <c r="N29">
        <v>14.460975345160726</v>
      </c>
      <c r="O29">
        <v>48.561491709755892</v>
      </c>
      <c r="P29">
        <v>53.036939153191888</v>
      </c>
      <c r="Q29">
        <v>0.96058926092089714</v>
      </c>
      <c r="R29">
        <v>4.8202469933450089</v>
      </c>
      <c r="S29">
        <v>2.8902003002232139</v>
      </c>
      <c r="T29">
        <v>0</v>
      </c>
      <c r="U29">
        <v>319.58338824939932</v>
      </c>
      <c r="V29">
        <v>4.4436779637526653</v>
      </c>
      <c r="W29">
        <v>8.5191200655737713</v>
      </c>
      <c r="X29">
        <v>36.119874816568043</v>
      </c>
      <c r="Y29">
        <v>0</v>
      </c>
      <c r="Z29">
        <v>0.26934159999999996</v>
      </c>
      <c r="AA29">
        <v>6.7698685185185195</v>
      </c>
      <c r="AB29">
        <v>3.2249348637659421</v>
      </c>
      <c r="AC29">
        <v>0.31175770158630434</v>
      </c>
      <c r="AD29">
        <v>6.7103596275548831</v>
      </c>
      <c r="AE29">
        <v>8.0703373961808271</v>
      </c>
      <c r="AF29">
        <v>0</v>
      </c>
      <c r="AG29">
        <v>0</v>
      </c>
      <c r="AH29">
        <v>19.7098476</v>
      </c>
      <c r="AI29">
        <v>0.93498360000000025</v>
      </c>
      <c r="AJ29">
        <v>0</v>
      </c>
      <c r="AK29">
        <v>13.391049421591806</v>
      </c>
      <c r="AL29">
        <v>3.1292404000000005</v>
      </c>
      <c r="AM29">
        <v>0</v>
      </c>
      <c r="AN29">
        <v>0</v>
      </c>
      <c r="AO29">
        <v>0</v>
      </c>
      <c r="AP29">
        <v>6.2721681428003329E-2</v>
      </c>
      <c r="AQ29">
        <v>0</v>
      </c>
      <c r="AR29">
        <v>0.81091679999999999</v>
      </c>
      <c r="AS29">
        <v>1.1528958508028548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664.37490864342396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77.120304992609775</v>
      </c>
      <c r="L30">
        <v>33.739728995983945</v>
      </c>
      <c r="M30">
        <v>0</v>
      </c>
      <c r="N30">
        <v>14.460975345160726</v>
      </c>
      <c r="O30">
        <v>48.561491709755892</v>
      </c>
      <c r="P30">
        <v>53.036939153191888</v>
      </c>
      <c r="Q30">
        <v>0.95998910329171394</v>
      </c>
      <c r="R30">
        <v>10.378490366528016</v>
      </c>
      <c r="S30">
        <v>2.8900354147233651</v>
      </c>
      <c r="T30">
        <v>0</v>
      </c>
      <c r="U30">
        <v>319.58338824939932</v>
      </c>
      <c r="V30">
        <v>4.4392526380789015</v>
      </c>
      <c r="W30">
        <v>8.5191200655737713</v>
      </c>
      <c r="X30">
        <v>36.119874816568043</v>
      </c>
      <c r="Y30">
        <v>0</v>
      </c>
      <c r="Z30">
        <v>3.1933139079999995</v>
      </c>
      <c r="AA30">
        <v>6.7698685185185195</v>
      </c>
      <c r="AB30">
        <v>6.560848989197301</v>
      </c>
      <c r="AC30">
        <v>7.1152436781843873</v>
      </c>
      <c r="AD30">
        <v>6.7103596275548831</v>
      </c>
      <c r="AE30">
        <v>12.105505967264225</v>
      </c>
      <c r="AF30">
        <v>0</v>
      </c>
      <c r="AG30">
        <v>0</v>
      </c>
      <c r="AH30">
        <v>26.666264399999999</v>
      </c>
      <c r="AI30">
        <v>4.0029764101335434</v>
      </c>
      <c r="AJ30">
        <v>0</v>
      </c>
      <c r="AK30">
        <v>13.391049421591806</v>
      </c>
      <c r="AL30">
        <v>13.654867200000004</v>
      </c>
      <c r="AM30">
        <v>0</v>
      </c>
      <c r="AN30">
        <v>0</v>
      </c>
      <c r="AO30">
        <v>0</v>
      </c>
      <c r="AP30">
        <v>6.2721681428003329E-2</v>
      </c>
      <c r="AQ30">
        <v>0</v>
      </c>
      <c r="AR30">
        <v>0.81091679999999999</v>
      </c>
      <c r="AS30">
        <v>1.1528958508028548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712.00642330354106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158.1737673035561</v>
      </c>
      <c r="L31">
        <v>62.879699805285824</v>
      </c>
      <c r="M31">
        <v>0</v>
      </c>
      <c r="N31">
        <v>14.460975345160726</v>
      </c>
      <c r="O31">
        <v>48.561491709755892</v>
      </c>
      <c r="P31">
        <v>53.036939153191888</v>
      </c>
      <c r="Q31">
        <v>2.6692995057034219</v>
      </c>
      <c r="R31">
        <v>10.378490366528016</v>
      </c>
      <c r="S31">
        <v>6.4600142201257862</v>
      </c>
      <c r="T31">
        <v>0</v>
      </c>
      <c r="U31">
        <v>319.58338824939932</v>
      </c>
      <c r="V31">
        <v>4.4392526380789015</v>
      </c>
      <c r="W31">
        <v>8.5191200655737713</v>
      </c>
      <c r="X31">
        <v>36.119874816568043</v>
      </c>
      <c r="Y31">
        <v>0</v>
      </c>
      <c r="Z31">
        <v>3.1933139079999995</v>
      </c>
      <c r="AA31">
        <v>6.7698685185185195</v>
      </c>
      <c r="AB31">
        <v>6.560848989197301</v>
      </c>
      <c r="AC31">
        <v>7.1152436781843873</v>
      </c>
      <c r="AD31">
        <v>6.7103596275548831</v>
      </c>
      <c r="AE31">
        <v>12.105505967264225</v>
      </c>
      <c r="AF31">
        <v>0</v>
      </c>
      <c r="AG31">
        <v>0</v>
      </c>
      <c r="AH31">
        <v>33.622681199999995</v>
      </c>
      <c r="AI31">
        <v>4.0029764101335434</v>
      </c>
      <c r="AJ31">
        <v>0</v>
      </c>
      <c r="AK31">
        <v>13.391049421591806</v>
      </c>
      <c r="AL31">
        <v>13.654867200000004</v>
      </c>
      <c r="AM31">
        <v>0</v>
      </c>
      <c r="AN31">
        <v>0</v>
      </c>
      <c r="AO31">
        <v>0</v>
      </c>
      <c r="AP31">
        <v>6.2721681428003329E-2</v>
      </c>
      <c r="AQ31">
        <v>0</v>
      </c>
      <c r="AR31">
        <v>0.81091679999999999</v>
      </c>
      <c r="AS31">
        <v>1.1528958508028548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834.43556243160322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158.1737673035561</v>
      </c>
      <c r="L32">
        <v>62.879699805285824</v>
      </c>
      <c r="M32">
        <v>0</v>
      </c>
      <c r="N32">
        <v>14.460975345160726</v>
      </c>
      <c r="O32">
        <v>48.561491709755892</v>
      </c>
      <c r="P32">
        <v>53.036939153191888</v>
      </c>
      <c r="Q32">
        <v>2.6692995057034219</v>
      </c>
      <c r="R32">
        <v>10.378490366528016</v>
      </c>
      <c r="S32">
        <v>6.4600142201257862</v>
      </c>
      <c r="T32">
        <v>0</v>
      </c>
      <c r="U32">
        <v>319.58338824939932</v>
      </c>
      <c r="V32">
        <v>4.4392526380789015</v>
      </c>
      <c r="W32">
        <v>8.5191200655737713</v>
      </c>
      <c r="X32">
        <v>36.119874816568043</v>
      </c>
      <c r="Y32">
        <v>0</v>
      </c>
      <c r="Z32">
        <v>3.1933139079999995</v>
      </c>
      <c r="AA32">
        <v>6.7698685185185195</v>
      </c>
      <c r="AB32">
        <v>6.560848989197301</v>
      </c>
      <c r="AC32">
        <v>7.1152436781843873</v>
      </c>
      <c r="AD32">
        <v>6.7103596275548831</v>
      </c>
      <c r="AE32">
        <v>12.105505967264225</v>
      </c>
      <c r="AF32">
        <v>0</v>
      </c>
      <c r="AG32">
        <v>0</v>
      </c>
      <c r="AH32">
        <v>34.364699093600848</v>
      </c>
      <c r="AI32">
        <v>4.0029764101335434</v>
      </c>
      <c r="AJ32">
        <v>0</v>
      </c>
      <c r="AK32">
        <v>13.391049421591806</v>
      </c>
      <c r="AL32">
        <v>13.654867200000004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0.81091679999999999</v>
      </c>
      <c r="AS32">
        <v>1.1528958508028548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835.11485864377607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158.1737673035561</v>
      </c>
      <c r="L33">
        <v>62.879699805285824</v>
      </c>
      <c r="M33">
        <v>0</v>
      </c>
      <c r="N33">
        <v>14.460975345160726</v>
      </c>
      <c r="O33">
        <v>48.561491709755892</v>
      </c>
      <c r="P33">
        <v>53.036939153191888</v>
      </c>
      <c r="Q33">
        <v>2.6692995057034219</v>
      </c>
      <c r="R33">
        <v>10.378490366528016</v>
      </c>
      <c r="S33">
        <v>6.4600142201257862</v>
      </c>
      <c r="T33">
        <v>0</v>
      </c>
      <c r="U33">
        <v>319.58338824939932</v>
      </c>
      <c r="V33">
        <v>4.4392526380789015</v>
      </c>
      <c r="W33">
        <v>8.5191200655737713</v>
      </c>
      <c r="X33">
        <v>36.119874816568043</v>
      </c>
      <c r="Y33">
        <v>0</v>
      </c>
      <c r="Z33">
        <v>3.1933139079999995</v>
      </c>
      <c r="AA33">
        <v>3.4398668965072674</v>
      </c>
      <c r="AB33">
        <v>6.560848989197301</v>
      </c>
      <c r="AC33">
        <v>7.1152436781843873</v>
      </c>
      <c r="AD33">
        <v>4.4735730003785017</v>
      </c>
      <c r="AE33">
        <v>12.105505967264225</v>
      </c>
      <c r="AF33">
        <v>0</v>
      </c>
      <c r="AG33">
        <v>0</v>
      </c>
      <c r="AH33">
        <v>34.364699093600848</v>
      </c>
      <c r="AI33">
        <v>4.0029764101335434</v>
      </c>
      <c r="AJ33">
        <v>0</v>
      </c>
      <c r="AK33">
        <v>13.391049421591806</v>
      </c>
      <c r="AL33">
        <v>13.654867200000004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0.81091679999999999</v>
      </c>
      <c r="AS33">
        <v>1.1528958508028548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829.54807039458842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158.1737673035561</v>
      </c>
      <c r="L34">
        <v>62.879699805285824</v>
      </c>
      <c r="M34">
        <v>0</v>
      </c>
      <c r="N34">
        <v>14.460975345160726</v>
      </c>
      <c r="O34">
        <v>48.561491709755892</v>
      </c>
      <c r="P34">
        <v>53.036939153191888</v>
      </c>
      <c r="Q34">
        <v>2.6692995057034219</v>
      </c>
      <c r="R34">
        <v>10.378490366528016</v>
      </c>
      <c r="S34">
        <v>6.4600142201257862</v>
      </c>
      <c r="T34">
        <v>0</v>
      </c>
      <c r="U34">
        <v>319.58338824939932</v>
      </c>
      <c r="V34">
        <v>4.4392526380789015</v>
      </c>
      <c r="W34">
        <v>8.5191200655737713</v>
      </c>
      <c r="X34">
        <v>36.119874816568043</v>
      </c>
      <c r="Y34">
        <v>0</v>
      </c>
      <c r="Z34">
        <v>3.1933139079999995</v>
      </c>
      <c r="AA34">
        <v>3.4398668965072674</v>
      </c>
      <c r="AB34">
        <v>6.560848989197301</v>
      </c>
      <c r="AC34">
        <v>7.1152436781843873</v>
      </c>
      <c r="AD34">
        <v>4.4735730003785017</v>
      </c>
      <c r="AE34">
        <v>12.105505967264225</v>
      </c>
      <c r="AF34">
        <v>0</v>
      </c>
      <c r="AG34">
        <v>0</v>
      </c>
      <c r="AH34">
        <v>34.364699093600848</v>
      </c>
      <c r="AI34">
        <v>4.0029764101335434</v>
      </c>
      <c r="AJ34">
        <v>0</v>
      </c>
      <c r="AK34">
        <v>13.391049421591806</v>
      </c>
      <c r="AL34">
        <v>13.654867200000004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0.81091679999999999</v>
      </c>
      <c r="AS34">
        <v>1.1528958508028548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829.54807039458842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158.17415183334091</v>
      </c>
      <c r="L35">
        <v>62.879699805285824</v>
      </c>
      <c r="M35">
        <v>0</v>
      </c>
      <c r="N35">
        <v>14.460975345160726</v>
      </c>
      <c r="O35">
        <v>48.561491709755892</v>
      </c>
      <c r="P35">
        <v>53.036939153191888</v>
      </c>
      <c r="Q35">
        <v>2.6692995057034219</v>
      </c>
      <c r="R35">
        <v>10.378490366528016</v>
      </c>
      <c r="S35">
        <v>6.4600142201257862</v>
      </c>
      <c r="T35">
        <v>0</v>
      </c>
      <c r="U35">
        <v>319.58338824939932</v>
      </c>
      <c r="V35">
        <v>4.4392526380789015</v>
      </c>
      <c r="W35">
        <v>7.8075271298405458</v>
      </c>
      <c r="X35">
        <v>36.119874816568043</v>
      </c>
      <c r="Y35">
        <v>0</v>
      </c>
      <c r="Z35">
        <v>3.1933139079999995</v>
      </c>
      <c r="AA35">
        <v>2.1276729629629632</v>
      </c>
      <c r="AB35">
        <v>6.560848989197301</v>
      </c>
      <c r="AC35">
        <v>7.1152436781843873</v>
      </c>
      <c r="AD35">
        <v>2.2367866271763814</v>
      </c>
      <c r="AE35">
        <v>12.105505967264225</v>
      </c>
      <c r="AF35">
        <v>0</v>
      </c>
      <c r="AG35">
        <v>0</v>
      </c>
      <c r="AH35">
        <v>27.825667199999998</v>
      </c>
      <c r="AI35">
        <v>4.0029764101335434</v>
      </c>
      <c r="AJ35">
        <v>0</v>
      </c>
      <c r="AK35">
        <v>13.391049421591806</v>
      </c>
      <c r="AL35">
        <v>13.654867200000004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0.81091679999999999</v>
      </c>
      <c r="AS35">
        <v>1.1528958508028548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818.74884978829277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158.17415183334091</v>
      </c>
      <c r="L36">
        <v>62.879699805285824</v>
      </c>
      <c r="M36">
        <v>0</v>
      </c>
      <c r="N36">
        <v>14.460975345160726</v>
      </c>
      <c r="O36">
        <v>48.561491709755892</v>
      </c>
      <c r="P36">
        <v>53.036939153191888</v>
      </c>
      <c r="Q36">
        <v>2.6692995057034219</v>
      </c>
      <c r="R36">
        <v>10.378490366528016</v>
      </c>
      <c r="S36">
        <v>6.4600142201257862</v>
      </c>
      <c r="T36">
        <v>0</v>
      </c>
      <c r="U36">
        <v>319.58338824939932</v>
      </c>
      <c r="V36">
        <v>4.4392526380789015</v>
      </c>
      <c r="W36">
        <v>7.8075271298405458</v>
      </c>
      <c r="X36">
        <v>36.119874816568043</v>
      </c>
      <c r="Y36">
        <v>0</v>
      </c>
      <c r="Z36">
        <v>0</v>
      </c>
      <c r="AA36">
        <v>0</v>
      </c>
      <c r="AB36">
        <v>6.4498694735183797</v>
      </c>
      <c r="AC36">
        <v>0.31175770158630434</v>
      </c>
      <c r="AD36">
        <v>0</v>
      </c>
      <c r="AE36">
        <v>8.0703373961808271</v>
      </c>
      <c r="AF36">
        <v>0</v>
      </c>
      <c r="AG36">
        <v>0</v>
      </c>
      <c r="AH36">
        <v>22.909799226399155</v>
      </c>
      <c r="AI36">
        <v>0.93498360000000025</v>
      </c>
      <c r="AJ36">
        <v>0</v>
      </c>
      <c r="AK36">
        <v>13.391049421591806</v>
      </c>
      <c r="AL36">
        <v>1.422382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0.81091679999999999</v>
      </c>
      <c r="AS36">
        <v>1.1528958508028548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780.02509624305856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158.17415183334091</v>
      </c>
      <c r="L37">
        <v>62.879699805285824</v>
      </c>
      <c r="M37">
        <v>0</v>
      </c>
      <c r="N37">
        <v>14.460975345160726</v>
      </c>
      <c r="O37">
        <v>48.561491709755892</v>
      </c>
      <c r="P37">
        <v>53.036939153191888</v>
      </c>
      <c r="Q37">
        <v>2.6692995057034219</v>
      </c>
      <c r="R37">
        <v>10.378490366528016</v>
      </c>
      <c r="S37">
        <v>6.4600142201257862</v>
      </c>
      <c r="T37">
        <v>0</v>
      </c>
      <c r="U37">
        <v>319.58338824939932</v>
      </c>
      <c r="V37">
        <v>4.4392526380789015</v>
      </c>
      <c r="W37">
        <v>7.8075271298405458</v>
      </c>
      <c r="X37">
        <v>36.119874816568043</v>
      </c>
      <c r="Y37">
        <v>0</v>
      </c>
      <c r="Z37">
        <v>0</v>
      </c>
      <c r="AA37">
        <v>0</v>
      </c>
      <c r="AB37">
        <v>6.4498694735183797</v>
      </c>
      <c r="AC37">
        <v>0</v>
      </c>
      <c r="AD37">
        <v>0</v>
      </c>
      <c r="AE37">
        <v>8.0703373961808271</v>
      </c>
      <c r="AF37">
        <v>0</v>
      </c>
      <c r="AG37">
        <v>0</v>
      </c>
      <c r="AH37">
        <v>15.767878080000001</v>
      </c>
      <c r="AI37">
        <v>0</v>
      </c>
      <c r="AJ37">
        <v>0</v>
      </c>
      <c r="AK37">
        <v>13.391049421591806</v>
      </c>
      <c r="AL37">
        <v>0.42671460000000011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0.81091679999999999</v>
      </c>
      <c r="AS37">
        <v>1.1528958508028548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770.640766395073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158.17415183334091</v>
      </c>
      <c r="L38">
        <v>62.879699805285824</v>
      </c>
      <c r="M38">
        <v>0</v>
      </c>
      <c r="N38">
        <v>14.460975345160726</v>
      </c>
      <c r="O38">
        <v>48.561491709755892</v>
      </c>
      <c r="P38">
        <v>53.036939153191888</v>
      </c>
      <c r="Q38">
        <v>2.6692995057034219</v>
      </c>
      <c r="R38">
        <v>10.378490366528016</v>
      </c>
      <c r="S38">
        <v>6.4600142201257862</v>
      </c>
      <c r="T38">
        <v>0</v>
      </c>
      <c r="U38">
        <v>319.58338824939932</v>
      </c>
      <c r="V38">
        <v>4.4392526380789015</v>
      </c>
      <c r="W38">
        <v>7.8075271298405458</v>
      </c>
      <c r="X38">
        <v>36.119874816568043</v>
      </c>
      <c r="Y38">
        <v>0</v>
      </c>
      <c r="Z38">
        <v>0</v>
      </c>
      <c r="AA38">
        <v>0</v>
      </c>
      <c r="AB38">
        <v>6.4498694735183797</v>
      </c>
      <c r="AC38">
        <v>0</v>
      </c>
      <c r="AD38">
        <v>0</v>
      </c>
      <c r="AE38">
        <v>8.0703373961808271</v>
      </c>
      <c r="AF38">
        <v>0</v>
      </c>
      <c r="AG38">
        <v>0</v>
      </c>
      <c r="AH38">
        <v>8.3477001600000005</v>
      </c>
      <c r="AI38">
        <v>0</v>
      </c>
      <c r="AJ38">
        <v>0</v>
      </c>
      <c r="AK38">
        <v>13.391049421591806</v>
      </c>
      <c r="AL38">
        <v>0.42671460000000011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0.81091679999999999</v>
      </c>
      <c r="AS38">
        <v>1.1528958508028548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763.2205884750731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158.17415183334091</v>
      </c>
      <c r="L39">
        <v>62.879699805285824</v>
      </c>
      <c r="M39">
        <v>0</v>
      </c>
      <c r="N39">
        <v>14.460975345160726</v>
      </c>
      <c r="O39">
        <v>48.561491709755892</v>
      </c>
      <c r="P39">
        <v>53.036939153191888</v>
      </c>
      <c r="Q39">
        <v>2.6692995057034219</v>
      </c>
      <c r="R39">
        <v>10.379003652067532</v>
      </c>
      <c r="S39">
        <v>6.4600142201257862</v>
      </c>
      <c r="T39">
        <v>0</v>
      </c>
      <c r="U39">
        <v>319.58338824939932</v>
      </c>
      <c r="V39">
        <v>4.4392526380789015</v>
      </c>
      <c r="W39">
        <v>7.8075271298405458</v>
      </c>
      <c r="X39">
        <v>36.119874816568043</v>
      </c>
      <c r="Y39">
        <v>0</v>
      </c>
      <c r="Z39">
        <v>0</v>
      </c>
      <c r="AA39">
        <v>0</v>
      </c>
      <c r="AB39">
        <v>6.4498694735183797</v>
      </c>
      <c r="AC39">
        <v>0</v>
      </c>
      <c r="AD39">
        <v>0</v>
      </c>
      <c r="AE39">
        <v>8.0703373961808271</v>
      </c>
      <c r="AF39">
        <v>0</v>
      </c>
      <c r="AG39">
        <v>0</v>
      </c>
      <c r="AH39">
        <v>4.9390558263991551</v>
      </c>
      <c r="AI39">
        <v>0</v>
      </c>
      <c r="AJ39">
        <v>0</v>
      </c>
      <c r="AK39">
        <v>13.391049421591806</v>
      </c>
      <c r="AL39">
        <v>0.42671460000000011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0.81091679999999999</v>
      </c>
      <c r="AS39">
        <v>1.1528958508028548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759.81245742701162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158.17415183334091</v>
      </c>
      <c r="L40">
        <v>62.879699805285824</v>
      </c>
      <c r="M40">
        <v>0</v>
      </c>
      <c r="N40">
        <v>14.460975345160726</v>
      </c>
      <c r="O40">
        <v>48.561491709755892</v>
      </c>
      <c r="P40">
        <v>53.036939153191888</v>
      </c>
      <c r="Q40">
        <v>2.6692995057034219</v>
      </c>
      <c r="R40">
        <v>10.379003652067532</v>
      </c>
      <c r="S40">
        <v>6.4600142201257862</v>
      </c>
      <c r="T40">
        <v>0</v>
      </c>
      <c r="U40">
        <v>319.58338824939932</v>
      </c>
      <c r="V40">
        <v>4.4392526380789015</v>
      </c>
      <c r="W40">
        <v>7.8075271298405458</v>
      </c>
      <c r="X40">
        <v>36.119874816568043</v>
      </c>
      <c r="Y40">
        <v>0</v>
      </c>
      <c r="Z40">
        <v>0</v>
      </c>
      <c r="AA40">
        <v>0</v>
      </c>
      <c r="AB40">
        <v>3.2249348637659421</v>
      </c>
      <c r="AC40">
        <v>0</v>
      </c>
      <c r="AD40">
        <v>0</v>
      </c>
      <c r="AE40">
        <v>8.0703373961808271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13.391049421591806</v>
      </c>
      <c r="AL40">
        <v>0.42671460000000011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0.81091679999999999</v>
      </c>
      <c r="AS40">
        <v>1.1528958508028548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751.64846699086013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158.17415183334091</v>
      </c>
      <c r="L41">
        <v>62.879699805285824</v>
      </c>
      <c r="M41">
        <v>0</v>
      </c>
      <c r="N41">
        <v>14.460975345160726</v>
      </c>
      <c r="O41">
        <v>48.561491709755892</v>
      </c>
      <c r="P41">
        <v>53.036939153191888</v>
      </c>
      <c r="Q41">
        <v>2.6692995057034219</v>
      </c>
      <c r="R41">
        <v>10.379003652067532</v>
      </c>
      <c r="S41">
        <v>6.4600142201257862</v>
      </c>
      <c r="T41">
        <v>0</v>
      </c>
      <c r="U41">
        <v>319.58338824939932</v>
      </c>
      <c r="V41">
        <v>4.4392526380789015</v>
      </c>
      <c r="W41">
        <v>7.8075271298405458</v>
      </c>
      <c r="X41">
        <v>36.119874816568043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4.035168571083398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13.391049421591806</v>
      </c>
      <c r="AL41">
        <v>0.42671460000000011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0.81091679999999999</v>
      </c>
      <c r="AS41">
        <v>1.1528958508028548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744.38836330199683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158.17415183334091</v>
      </c>
      <c r="L42">
        <v>62.879699805285824</v>
      </c>
      <c r="M42">
        <v>0</v>
      </c>
      <c r="N42">
        <v>14.460975345160726</v>
      </c>
      <c r="O42">
        <v>48.561491709755892</v>
      </c>
      <c r="P42">
        <v>53.036939153191888</v>
      </c>
      <c r="Q42">
        <v>2.6692995057034219</v>
      </c>
      <c r="R42">
        <v>10.379003652067532</v>
      </c>
      <c r="S42">
        <v>6.4600142201257862</v>
      </c>
      <c r="T42">
        <v>0</v>
      </c>
      <c r="U42">
        <v>319.58338824939932</v>
      </c>
      <c r="V42">
        <v>4.4392526380789015</v>
      </c>
      <c r="W42">
        <v>7.8075271298405458</v>
      </c>
      <c r="X42">
        <v>36.119874816568043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4.035168571083398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13.391049421591806</v>
      </c>
      <c r="AL42">
        <v>0.42671460000000011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0.81091679999999999</v>
      </c>
      <c r="AS42">
        <v>1.1528958508028548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744.38836330199683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158.17415183334091</v>
      </c>
      <c r="L43">
        <v>62.879699805285824</v>
      </c>
      <c r="M43">
        <v>0</v>
      </c>
      <c r="N43">
        <v>14.460975345160726</v>
      </c>
      <c r="O43">
        <v>48.561491709755892</v>
      </c>
      <c r="P43">
        <v>53.036939153191888</v>
      </c>
      <c r="Q43">
        <v>2.6692995057034219</v>
      </c>
      <c r="R43">
        <v>10.379003652067532</v>
      </c>
      <c r="S43">
        <v>6.4600142201257862</v>
      </c>
      <c r="T43">
        <v>0</v>
      </c>
      <c r="U43">
        <v>319.58338824939932</v>
      </c>
      <c r="V43">
        <v>4.4392526380789015</v>
      </c>
      <c r="W43">
        <v>7.8075271298405458</v>
      </c>
      <c r="X43">
        <v>36.119874816568043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13.391049421591806</v>
      </c>
      <c r="AL43">
        <v>0.42671460000000011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0.81091679999999999</v>
      </c>
      <c r="AS43">
        <v>1.1528958508028548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740.3531947309134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158.17415183334091</v>
      </c>
      <c r="L44">
        <v>62.879699805285824</v>
      </c>
      <c r="M44">
        <v>0</v>
      </c>
      <c r="N44">
        <v>14.460975345160726</v>
      </c>
      <c r="O44">
        <v>48.561491709755892</v>
      </c>
      <c r="P44">
        <v>53.036939153191888</v>
      </c>
      <c r="Q44">
        <v>2.6692995057034219</v>
      </c>
      <c r="R44">
        <v>10.379003652067532</v>
      </c>
      <c r="S44">
        <v>6.4600142201257862</v>
      </c>
      <c r="T44">
        <v>0</v>
      </c>
      <c r="U44">
        <v>319.58338824939932</v>
      </c>
      <c r="V44">
        <v>4.4392526380789015</v>
      </c>
      <c r="W44">
        <v>7.8075271298405458</v>
      </c>
      <c r="X44">
        <v>36.119874816568043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13.391049421591806</v>
      </c>
      <c r="AL44">
        <v>0.42671460000000011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1.0812224000000001</v>
      </c>
      <c r="AS44">
        <v>1.1528958508028548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740.62350033091343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158.17415183334091</v>
      </c>
      <c r="L45">
        <v>62.879699805285824</v>
      </c>
      <c r="M45">
        <v>0</v>
      </c>
      <c r="N45">
        <v>14.460975345160726</v>
      </c>
      <c r="O45">
        <v>48.561491709755892</v>
      </c>
      <c r="P45">
        <v>53.036939153191888</v>
      </c>
      <c r="Q45">
        <v>2.6692995057034219</v>
      </c>
      <c r="R45">
        <v>10.379003652067532</v>
      </c>
      <c r="S45">
        <v>6.4600142201257862</v>
      </c>
      <c r="T45">
        <v>0</v>
      </c>
      <c r="U45">
        <v>319.58338824939932</v>
      </c>
      <c r="V45">
        <v>4.4392526380789015</v>
      </c>
      <c r="W45">
        <v>7.8075271298405458</v>
      </c>
      <c r="X45">
        <v>36.119874816568043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13.391049421591806</v>
      </c>
      <c r="AL45">
        <v>0.42671460000000011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8.9200848000000015</v>
      </c>
      <c r="AS45">
        <v>4.0845451911239961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751.39401207123456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158.17415183334091</v>
      </c>
      <c r="L46">
        <v>62.879699805285824</v>
      </c>
      <c r="M46">
        <v>0</v>
      </c>
      <c r="N46">
        <v>14.460975345160726</v>
      </c>
      <c r="O46">
        <v>48.561491709755892</v>
      </c>
      <c r="P46">
        <v>53.036939153191888</v>
      </c>
      <c r="Q46">
        <v>2.6692995057034219</v>
      </c>
      <c r="R46">
        <v>10.379003652067532</v>
      </c>
      <c r="S46">
        <v>6.4600142201257862</v>
      </c>
      <c r="T46">
        <v>0</v>
      </c>
      <c r="U46">
        <v>319.58338824939932</v>
      </c>
      <c r="V46">
        <v>4.4392526380789015</v>
      </c>
      <c r="W46">
        <v>7.8075271298405458</v>
      </c>
      <c r="X46">
        <v>36.119874816568043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13.391049421591806</v>
      </c>
      <c r="AL46">
        <v>0.42671460000000011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8.9200848000000015</v>
      </c>
      <c r="AS46">
        <v>4.0845451911239961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751.39401207123456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158.17415183334091</v>
      </c>
      <c r="L47">
        <v>62.879699805285824</v>
      </c>
      <c r="M47">
        <v>0</v>
      </c>
      <c r="N47">
        <v>14.460975345160726</v>
      </c>
      <c r="O47">
        <v>48.561491709755892</v>
      </c>
      <c r="P47">
        <v>53.036939153191888</v>
      </c>
      <c r="Q47">
        <v>2.6692995057034219</v>
      </c>
      <c r="R47">
        <v>10.379003652067532</v>
      </c>
      <c r="S47">
        <v>6.4600142201257862</v>
      </c>
      <c r="T47">
        <v>0</v>
      </c>
      <c r="U47">
        <v>319.58338824939932</v>
      </c>
      <c r="V47">
        <v>4.4392526380789015</v>
      </c>
      <c r="W47">
        <v>7.8075271298405458</v>
      </c>
      <c r="X47">
        <v>36.119874816568043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13.391049421591806</v>
      </c>
      <c r="AL47">
        <v>0.42671460000000011</v>
      </c>
      <c r="AM47">
        <v>0</v>
      </c>
      <c r="AN47">
        <v>0</v>
      </c>
      <c r="AO47">
        <v>0</v>
      </c>
      <c r="AP47">
        <v>0.15680407659121795</v>
      </c>
      <c r="AQ47">
        <v>0</v>
      </c>
      <c r="AR47">
        <v>1.2163751999999999</v>
      </c>
      <c r="AS47">
        <v>4.0845451911239961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743.84710654782577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158.17415183334091</v>
      </c>
      <c r="L48">
        <v>62.879699805285824</v>
      </c>
      <c r="M48">
        <v>0</v>
      </c>
      <c r="N48">
        <v>14.460975345160726</v>
      </c>
      <c r="O48">
        <v>48.561491709755892</v>
      </c>
      <c r="P48">
        <v>53.036939153191888</v>
      </c>
      <c r="Q48">
        <v>2.6692995057034219</v>
      </c>
      <c r="R48">
        <v>10.379003652067532</v>
      </c>
      <c r="S48">
        <v>6.4600142201257862</v>
      </c>
      <c r="T48">
        <v>0</v>
      </c>
      <c r="U48">
        <v>319.58338824939932</v>
      </c>
      <c r="V48">
        <v>4.4392526380789015</v>
      </c>
      <c r="W48">
        <v>7.8075271298405458</v>
      </c>
      <c r="X48">
        <v>36.119874816568043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13.391049421591806</v>
      </c>
      <c r="AL48">
        <v>0.42671460000000011</v>
      </c>
      <c r="AM48">
        <v>0</v>
      </c>
      <c r="AN48">
        <v>0</v>
      </c>
      <c r="AO48">
        <v>0</v>
      </c>
      <c r="AP48">
        <v>0.15680407659121795</v>
      </c>
      <c r="AQ48">
        <v>0</v>
      </c>
      <c r="AR48">
        <v>0.64873333840579706</v>
      </c>
      <c r="AS48">
        <v>4.0845451911239961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743.27946468623156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158.17415183334091</v>
      </c>
      <c r="L49">
        <v>62.879699805285824</v>
      </c>
      <c r="M49">
        <v>0</v>
      </c>
      <c r="N49">
        <v>14.460975345160726</v>
      </c>
      <c r="O49">
        <v>48.561491709755892</v>
      </c>
      <c r="P49">
        <v>53.036939153191888</v>
      </c>
      <c r="Q49">
        <v>2.6692995057034219</v>
      </c>
      <c r="R49">
        <v>10.379003652067532</v>
      </c>
      <c r="S49">
        <v>6.4600142201257862</v>
      </c>
      <c r="T49">
        <v>0</v>
      </c>
      <c r="U49">
        <v>319.58338824939932</v>
      </c>
      <c r="V49">
        <v>4.4392526380789015</v>
      </c>
      <c r="W49">
        <v>7.8075271298405458</v>
      </c>
      <c r="X49">
        <v>36.119874816568043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13.391049421591806</v>
      </c>
      <c r="AL49">
        <v>0.42671460000000011</v>
      </c>
      <c r="AM49">
        <v>0</v>
      </c>
      <c r="AN49">
        <v>0</v>
      </c>
      <c r="AO49">
        <v>0</v>
      </c>
      <c r="AP49">
        <v>0.15680407659121795</v>
      </c>
      <c r="AQ49">
        <v>0</v>
      </c>
      <c r="AR49">
        <v>0.64873333840579706</v>
      </c>
      <c r="AS49">
        <v>4.0845451911239961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743.27946468623156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158.17415183334091</v>
      </c>
      <c r="L50">
        <v>62.879699805285824</v>
      </c>
      <c r="M50">
        <v>0</v>
      </c>
      <c r="N50">
        <v>14.460975345160726</v>
      </c>
      <c r="O50">
        <v>48.561491709755892</v>
      </c>
      <c r="P50">
        <v>53.036939153191888</v>
      </c>
      <c r="Q50">
        <v>2.6692995057034219</v>
      </c>
      <c r="R50">
        <v>10.379003652067532</v>
      </c>
      <c r="S50">
        <v>6.4600142201257862</v>
      </c>
      <c r="T50">
        <v>0</v>
      </c>
      <c r="U50">
        <v>319.58338824939932</v>
      </c>
      <c r="V50">
        <v>4.4392526380789015</v>
      </c>
      <c r="W50">
        <v>7.8075271298405458</v>
      </c>
      <c r="X50">
        <v>36.119874816568043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13.391049421591806</v>
      </c>
      <c r="AL50">
        <v>0.42671460000000011</v>
      </c>
      <c r="AM50">
        <v>0</v>
      </c>
      <c r="AN50">
        <v>0</v>
      </c>
      <c r="AO50">
        <v>0</v>
      </c>
      <c r="AP50">
        <v>0.21952575801922125</v>
      </c>
      <c r="AQ50">
        <v>0</v>
      </c>
      <c r="AR50">
        <v>0.64873333840579706</v>
      </c>
      <c r="AS50">
        <v>4.0845451911239961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743.34218636765956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158.17415183334091</v>
      </c>
      <c r="L51">
        <v>62.879699805285824</v>
      </c>
      <c r="M51">
        <v>0</v>
      </c>
      <c r="N51">
        <v>14.460975345160726</v>
      </c>
      <c r="O51">
        <v>48.561491709755892</v>
      </c>
      <c r="P51">
        <v>53.036939153191888</v>
      </c>
      <c r="Q51">
        <v>2.6692995057034219</v>
      </c>
      <c r="R51">
        <v>10.379003652067532</v>
      </c>
      <c r="S51">
        <v>6.4600142201257862</v>
      </c>
      <c r="T51">
        <v>0</v>
      </c>
      <c r="U51">
        <v>319.58338824939932</v>
      </c>
      <c r="V51">
        <v>4.4392526380789015</v>
      </c>
      <c r="W51">
        <v>7.8075271298405458</v>
      </c>
      <c r="X51">
        <v>36.119874816568043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13.391049421591806</v>
      </c>
      <c r="AL51">
        <v>0.42671460000000011</v>
      </c>
      <c r="AM51">
        <v>0</v>
      </c>
      <c r="AN51">
        <v>0</v>
      </c>
      <c r="AO51">
        <v>0</v>
      </c>
      <c r="AP51">
        <v>0.21952575801922125</v>
      </c>
      <c r="AQ51">
        <v>0</v>
      </c>
      <c r="AR51">
        <v>0.64873333840579706</v>
      </c>
      <c r="AS51">
        <v>4.0845451911239961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743.34218636765956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158.17415183334091</v>
      </c>
      <c r="L52">
        <v>62.879699805285824</v>
      </c>
      <c r="M52">
        <v>0</v>
      </c>
      <c r="N52">
        <v>14.460975345160726</v>
      </c>
      <c r="O52">
        <v>48.561491709755892</v>
      </c>
      <c r="P52">
        <v>53.036939153191888</v>
      </c>
      <c r="Q52">
        <v>2.6692995057034219</v>
      </c>
      <c r="R52">
        <v>10.379003652067532</v>
      </c>
      <c r="S52">
        <v>6.4600142201257862</v>
      </c>
      <c r="T52">
        <v>0</v>
      </c>
      <c r="U52">
        <v>319.58338824939932</v>
      </c>
      <c r="V52">
        <v>4.4392526380789015</v>
      </c>
      <c r="W52">
        <v>7.8075271298405458</v>
      </c>
      <c r="X52">
        <v>36.119874816568043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13.391049421591806</v>
      </c>
      <c r="AL52">
        <v>0.42671460000000011</v>
      </c>
      <c r="AM52">
        <v>0</v>
      </c>
      <c r="AN52">
        <v>0</v>
      </c>
      <c r="AO52">
        <v>0</v>
      </c>
      <c r="AP52">
        <v>0.21952575801922125</v>
      </c>
      <c r="AQ52">
        <v>0</v>
      </c>
      <c r="AR52">
        <v>0.64873333840579706</v>
      </c>
      <c r="AS52">
        <v>1.1528958508028548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740.41053702733848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158.1737673035561</v>
      </c>
      <c r="L53">
        <v>62.879699805285824</v>
      </c>
      <c r="M53">
        <v>0</v>
      </c>
      <c r="N53">
        <v>14.460975345160726</v>
      </c>
      <c r="O53">
        <v>48.561491709755892</v>
      </c>
      <c r="P53">
        <v>53.036939153191888</v>
      </c>
      <c r="Q53">
        <v>2.6692995057034219</v>
      </c>
      <c r="R53">
        <v>10.379003652067532</v>
      </c>
      <c r="S53">
        <v>6.4600142201257862</v>
      </c>
      <c r="T53">
        <v>0</v>
      </c>
      <c r="U53">
        <v>319.58338824939932</v>
      </c>
      <c r="V53">
        <v>4.4392526380789015</v>
      </c>
      <c r="W53">
        <v>7.8075271298405458</v>
      </c>
      <c r="X53">
        <v>36.119874816568043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13.391049421591806</v>
      </c>
      <c r="AL53">
        <v>0.42671460000000011</v>
      </c>
      <c r="AM53">
        <v>0</v>
      </c>
      <c r="AN53">
        <v>0</v>
      </c>
      <c r="AO53">
        <v>0</v>
      </c>
      <c r="AP53">
        <v>0.21952575801922125</v>
      </c>
      <c r="AQ53">
        <v>0</v>
      </c>
      <c r="AR53">
        <v>0.64873333840579706</v>
      </c>
      <c r="AS53">
        <v>1.1528958508028548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740.41015249755367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134.96047846159357</v>
      </c>
      <c r="L54">
        <v>62.879699805285824</v>
      </c>
      <c r="M54">
        <v>0</v>
      </c>
      <c r="N54">
        <v>14.460975345160726</v>
      </c>
      <c r="O54">
        <v>48.561491709755892</v>
      </c>
      <c r="P54">
        <v>53.036939153191888</v>
      </c>
      <c r="Q54">
        <v>2.6692995057034219</v>
      </c>
      <c r="R54">
        <v>10.379003652067532</v>
      </c>
      <c r="S54">
        <v>6.4600142201257862</v>
      </c>
      <c r="T54">
        <v>0</v>
      </c>
      <c r="U54">
        <v>319.58338824939932</v>
      </c>
      <c r="V54">
        <v>4.4392526380789015</v>
      </c>
      <c r="W54">
        <v>7.8075271298405458</v>
      </c>
      <c r="X54">
        <v>36.119874816568043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13.391049421591806</v>
      </c>
      <c r="AL54">
        <v>0.42671460000000011</v>
      </c>
      <c r="AM54">
        <v>0</v>
      </c>
      <c r="AN54">
        <v>0</v>
      </c>
      <c r="AO54">
        <v>0</v>
      </c>
      <c r="AP54">
        <v>0.15680407659121795</v>
      </c>
      <c r="AQ54">
        <v>0</v>
      </c>
      <c r="AR54">
        <v>0.64873333840579706</v>
      </c>
      <c r="AS54">
        <v>1.1528958508028548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717.13414197416319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77.119653681208888</v>
      </c>
      <c r="L55">
        <v>34.529790017662179</v>
      </c>
      <c r="M55">
        <v>0</v>
      </c>
      <c r="N55">
        <v>14.460975345160726</v>
      </c>
      <c r="O55">
        <v>48.561491709755892</v>
      </c>
      <c r="P55">
        <v>53.036939153191888</v>
      </c>
      <c r="Q55">
        <v>1.5697785897435899</v>
      </c>
      <c r="R55">
        <v>4.8202737879834254</v>
      </c>
      <c r="S55">
        <v>2.8902003002232139</v>
      </c>
      <c r="T55">
        <v>0</v>
      </c>
      <c r="U55">
        <v>319.58338824939932</v>
      </c>
      <c r="V55">
        <v>4.4392526380789015</v>
      </c>
      <c r="W55">
        <v>7.8075271298405458</v>
      </c>
      <c r="X55">
        <v>36.119874816568043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13.391049421591806</v>
      </c>
      <c r="AL55">
        <v>0.42671460000000011</v>
      </c>
      <c r="AM55">
        <v>0</v>
      </c>
      <c r="AN55">
        <v>0</v>
      </c>
      <c r="AO55">
        <v>0</v>
      </c>
      <c r="AP55">
        <v>0.15680407659121795</v>
      </c>
      <c r="AQ55">
        <v>0</v>
      </c>
      <c r="AR55">
        <v>0.64873333840579706</v>
      </c>
      <c r="AS55">
        <v>1.1528958508028548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620.71534270620839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77.119611652441023</v>
      </c>
      <c r="L56">
        <v>33.739691632774303</v>
      </c>
      <c r="M56">
        <v>0</v>
      </c>
      <c r="N56">
        <v>14.460975345160726</v>
      </c>
      <c r="O56">
        <v>48.561491709755892</v>
      </c>
      <c r="P56">
        <v>53.036939153191888</v>
      </c>
      <c r="Q56">
        <v>0.96058926092089714</v>
      </c>
      <c r="R56">
        <v>4.8202737879834254</v>
      </c>
      <c r="S56">
        <v>2.8902003002232139</v>
      </c>
      <c r="T56">
        <v>0</v>
      </c>
      <c r="U56">
        <v>319.58338824939932</v>
      </c>
      <c r="V56">
        <v>4.4392526380789015</v>
      </c>
      <c r="W56">
        <v>7.8075271298405458</v>
      </c>
      <c r="X56">
        <v>36.119874816568043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13.391049421591806</v>
      </c>
      <c r="AL56">
        <v>0.42671460000000011</v>
      </c>
      <c r="AM56">
        <v>0</v>
      </c>
      <c r="AN56">
        <v>0</v>
      </c>
      <c r="AO56">
        <v>0</v>
      </c>
      <c r="AP56">
        <v>0.15680407659121795</v>
      </c>
      <c r="AQ56">
        <v>0</v>
      </c>
      <c r="AR56">
        <v>0.64873333840579706</v>
      </c>
      <c r="AS56">
        <v>1.1528958508028548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619.31601296372992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77.119558013582832</v>
      </c>
      <c r="L57">
        <v>33.739635420606191</v>
      </c>
      <c r="M57">
        <v>0</v>
      </c>
      <c r="N57">
        <v>14.460975345160726</v>
      </c>
      <c r="O57">
        <v>48.561491709755892</v>
      </c>
      <c r="P57">
        <v>53.036939153191888</v>
      </c>
      <c r="Q57">
        <v>0.96058926092089714</v>
      </c>
      <c r="R57">
        <v>4.8202737879834254</v>
      </c>
      <c r="S57">
        <v>2.8902003002232139</v>
      </c>
      <c r="T57">
        <v>0</v>
      </c>
      <c r="U57">
        <v>319.58338824939932</v>
      </c>
      <c r="V57">
        <v>4.4392526380789015</v>
      </c>
      <c r="W57">
        <v>7.8075271298405458</v>
      </c>
      <c r="X57">
        <v>36.119874816568043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13.391049421591806</v>
      </c>
      <c r="AL57">
        <v>0.42671460000000011</v>
      </c>
      <c r="AM57">
        <v>0</v>
      </c>
      <c r="AN57">
        <v>0</v>
      </c>
      <c r="AO57">
        <v>0</v>
      </c>
      <c r="AP57">
        <v>1.7248448425033973</v>
      </c>
      <c r="AQ57">
        <v>0</v>
      </c>
      <c r="AR57">
        <v>0.64873333840579706</v>
      </c>
      <c r="AS57">
        <v>1.1528958508028548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620.88394387861581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77.119558013582832</v>
      </c>
      <c r="L58">
        <v>33.739661839138058</v>
      </c>
      <c r="M58">
        <v>0</v>
      </c>
      <c r="N58">
        <v>14.460975345160726</v>
      </c>
      <c r="O58">
        <v>48.561491709755892</v>
      </c>
      <c r="P58">
        <v>53.036939153191888</v>
      </c>
      <c r="Q58">
        <v>0.96058926092089714</v>
      </c>
      <c r="R58">
        <v>4.8202737879834254</v>
      </c>
      <c r="S58">
        <v>2.8902003002232139</v>
      </c>
      <c r="T58">
        <v>0</v>
      </c>
      <c r="U58">
        <v>319.58338824939932</v>
      </c>
      <c r="V58">
        <v>4.4392526380789015</v>
      </c>
      <c r="W58">
        <v>7.8075271298405458</v>
      </c>
      <c r="X58">
        <v>36.119874816568043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13.391049421591806</v>
      </c>
      <c r="AL58">
        <v>0.42671460000000011</v>
      </c>
      <c r="AM58">
        <v>0</v>
      </c>
      <c r="AN58">
        <v>0</v>
      </c>
      <c r="AO58">
        <v>0</v>
      </c>
      <c r="AP58">
        <v>1.7248448425033973</v>
      </c>
      <c r="AQ58">
        <v>0</v>
      </c>
      <c r="AR58">
        <v>0.64873333840579706</v>
      </c>
      <c r="AS58">
        <v>1.1528958508028548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620.8839702971477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77.119611652441023</v>
      </c>
      <c r="L59">
        <v>33.73967742243893</v>
      </c>
      <c r="M59">
        <v>0</v>
      </c>
      <c r="N59">
        <v>14.460975345160726</v>
      </c>
      <c r="O59">
        <v>48.561491709755892</v>
      </c>
      <c r="P59">
        <v>53.036939153191888</v>
      </c>
      <c r="Q59">
        <v>0.96058926092089714</v>
      </c>
      <c r="R59">
        <v>4.8202737879834254</v>
      </c>
      <c r="S59">
        <v>2.8902003002232139</v>
      </c>
      <c r="T59">
        <v>0</v>
      </c>
      <c r="U59">
        <v>319.58338824939932</v>
      </c>
      <c r="V59">
        <v>4.4392526380789015</v>
      </c>
      <c r="W59">
        <v>7.8075271298405458</v>
      </c>
      <c r="X59">
        <v>36.119874816568043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13.391049421591806</v>
      </c>
      <c r="AL59">
        <v>0.42671460000000011</v>
      </c>
      <c r="AM59">
        <v>0</v>
      </c>
      <c r="AN59">
        <v>0</v>
      </c>
      <c r="AO59">
        <v>0</v>
      </c>
      <c r="AP59">
        <v>1.7248448425033973</v>
      </c>
      <c r="AQ59">
        <v>0</v>
      </c>
      <c r="AR59">
        <v>0.64873333840579706</v>
      </c>
      <c r="AS59">
        <v>1.1528958508028548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620.88403951930673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77.119646019323895</v>
      </c>
      <c r="L60">
        <v>33.739698278560248</v>
      </c>
      <c r="M60">
        <v>0</v>
      </c>
      <c r="N60">
        <v>14.460975345160726</v>
      </c>
      <c r="O60">
        <v>48.561491709755892</v>
      </c>
      <c r="P60">
        <v>53.036939153191888</v>
      </c>
      <c r="Q60">
        <v>0.96058926092089714</v>
      </c>
      <c r="R60">
        <v>4.8202737879834254</v>
      </c>
      <c r="S60">
        <v>2.8902003002232139</v>
      </c>
      <c r="T60">
        <v>0</v>
      </c>
      <c r="U60">
        <v>319.58338824939932</v>
      </c>
      <c r="V60">
        <v>4.4392526380789015</v>
      </c>
      <c r="W60">
        <v>7.8075271298405458</v>
      </c>
      <c r="X60">
        <v>36.119874816568043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13.391049421591806</v>
      </c>
      <c r="AL60">
        <v>0.42671460000000011</v>
      </c>
      <c r="AM60">
        <v>0</v>
      </c>
      <c r="AN60">
        <v>0</v>
      </c>
      <c r="AO60">
        <v>0</v>
      </c>
      <c r="AP60">
        <v>1.7248448425033973</v>
      </c>
      <c r="AQ60">
        <v>0</v>
      </c>
      <c r="AR60">
        <v>0.64873333840579706</v>
      </c>
      <c r="AS60">
        <v>1.1528958508028548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620.88409474231094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86.759610391359999</v>
      </c>
      <c r="L61">
        <v>62.879711758206703</v>
      </c>
      <c r="M61">
        <v>0</v>
      </c>
      <c r="N61">
        <v>14.460975345160726</v>
      </c>
      <c r="O61">
        <v>48.561491709755892</v>
      </c>
      <c r="P61">
        <v>53.036939153191888</v>
      </c>
      <c r="Q61">
        <v>2.667336825958702</v>
      </c>
      <c r="R61">
        <v>10.38033948493627</v>
      </c>
      <c r="S61">
        <v>6.4602825686365755</v>
      </c>
      <c r="T61">
        <v>0</v>
      </c>
      <c r="U61">
        <v>319.58338824939932</v>
      </c>
      <c r="V61">
        <v>4.4392526380789015</v>
      </c>
      <c r="W61">
        <v>7.8075271298405458</v>
      </c>
      <c r="X61">
        <v>36.119874816568043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13.391049421591806</v>
      </c>
      <c r="AL61">
        <v>0.42671460000000011</v>
      </c>
      <c r="AM61">
        <v>0</v>
      </c>
      <c r="AN61">
        <v>0</v>
      </c>
      <c r="AO61">
        <v>0</v>
      </c>
      <c r="AP61">
        <v>0.15680407659121795</v>
      </c>
      <c r="AQ61">
        <v>0</v>
      </c>
      <c r="AR61">
        <v>0.64873333840579706</v>
      </c>
      <c r="AS61">
        <v>1.1528958508028548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668.93292735848536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117.50015484572701</v>
      </c>
      <c r="L62">
        <v>62.879711758206703</v>
      </c>
      <c r="M62">
        <v>0</v>
      </c>
      <c r="N62">
        <v>14.460975345160726</v>
      </c>
      <c r="O62">
        <v>48.561491709755892</v>
      </c>
      <c r="P62">
        <v>53.036939153191888</v>
      </c>
      <c r="Q62">
        <v>2.6706659263261296</v>
      </c>
      <c r="R62">
        <v>10.38033948493627</v>
      </c>
      <c r="S62">
        <v>6.4603096230805024</v>
      </c>
      <c r="T62">
        <v>0</v>
      </c>
      <c r="U62">
        <v>319.58338824939932</v>
      </c>
      <c r="V62">
        <v>4.4392526380789015</v>
      </c>
      <c r="W62">
        <v>7.8075271298405458</v>
      </c>
      <c r="X62">
        <v>36.119874816568043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13.391049421591806</v>
      </c>
      <c r="AL62">
        <v>0.42671460000000011</v>
      </c>
      <c r="AM62">
        <v>0</v>
      </c>
      <c r="AN62">
        <v>0</v>
      </c>
      <c r="AO62">
        <v>0</v>
      </c>
      <c r="AP62">
        <v>0.15680407659121795</v>
      </c>
      <c r="AQ62">
        <v>0</v>
      </c>
      <c r="AR62">
        <v>0.64873333840579706</v>
      </c>
      <c r="AS62">
        <v>1.1528958508028548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699.67682796766371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127.24904692356667</v>
      </c>
      <c r="L63">
        <v>61.270776830436738</v>
      </c>
      <c r="M63">
        <v>0</v>
      </c>
      <c r="N63">
        <v>14.460975345160726</v>
      </c>
      <c r="O63">
        <v>48.561491709755892</v>
      </c>
      <c r="P63">
        <v>53.036939153191888</v>
      </c>
      <c r="Q63">
        <v>2.6706659263261296</v>
      </c>
      <c r="R63">
        <v>10.38033948493627</v>
      </c>
      <c r="S63">
        <v>6.4603096230805024</v>
      </c>
      <c r="T63">
        <v>0</v>
      </c>
      <c r="U63">
        <v>319.58338824939932</v>
      </c>
      <c r="V63">
        <v>4.4392526380789015</v>
      </c>
      <c r="W63">
        <v>7.8075271298405458</v>
      </c>
      <c r="X63">
        <v>36.119874816568043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13.391049421591806</v>
      </c>
      <c r="AL63">
        <v>0.42671460000000011</v>
      </c>
      <c r="AM63">
        <v>0</v>
      </c>
      <c r="AN63">
        <v>0</v>
      </c>
      <c r="AO63">
        <v>0</v>
      </c>
      <c r="AP63">
        <v>0.12544336285600666</v>
      </c>
      <c r="AQ63">
        <v>0</v>
      </c>
      <c r="AR63">
        <v>0.64873333840579706</v>
      </c>
      <c r="AS63">
        <v>1.1528958508028548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707.78542440399815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127.24911110334951</v>
      </c>
      <c r="L64">
        <v>62.879699805285824</v>
      </c>
      <c r="M64">
        <v>0</v>
      </c>
      <c r="N64">
        <v>14.460975345160726</v>
      </c>
      <c r="O64">
        <v>48.561491709755892</v>
      </c>
      <c r="P64">
        <v>53.036939153191888</v>
      </c>
      <c r="Q64">
        <v>2.6706659263261296</v>
      </c>
      <c r="R64">
        <v>10.38033948493627</v>
      </c>
      <c r="S64">
        <v>6.4603096230805024</v>
      </c>
      <c r="T64">
        <v>0</v>
      </c>
      <c r="U64">
        <v>319.58338824939932</v>
      </c>
      <c r="V64">
        <v>4.4392526380789015</v>
      </c>
      <c r="W64">
        <v>7.8075271298405458</v>
      </c>
      <c r="X64">
        <v>36.119874816568043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13.391049421591806</v>
      </c>
      <c r="AL64">
        <v>0.42671460000000011</v>
      </c>
      <c r="AM64">
        <v>0</v>
      </c>
      <c r="AN64">
        <v>0</v>
      </c>
      <c r="AO64">
        <v>0</v>
      </c>
      <c r="AP64">
        <v>0.12544336285600666</v>
      </c>
      <c r="AQ64">
        <v>0</v>
      </c>
      <c r="AR64">
        <v>0.64873333840579706</v>
      </c>
      <c r="AS64">
        <v>1.1528958508028548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709.39441155863005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117.60901030533226</v>
      </c>
      <c r="L65">
        <v>62.879699805285824</v>
      </c>
      <c r="M65">
        <v>0</v>
      </c>
      <c r="N65">
        <v>14.460975345160726</v>
      </c>
      <c r="O65">
        <v>48.561491709755892</v>
      </c>
      <c r="P65">
        <v>53.036939153191888</v>
      </c>
      <c r="Q65">
        <v>2.6706659263261296</v>
      </c>
      <c r="R65">
        <v>10.38033948493627</v>
      </c>
      <c r="S65">
        <v>6.4603096230805024</v>
      </c>
      <c r="T65">
        <v>0</v>
      </c>
      <c r="U65">
        <v>319.58338824939932</v>
      </c>
      <c r="V65">
        <v>4.4392526380789015</v>
      </c>
      <c r="W65">
        <v>7.8075271298405458</v>
      </c>
      <c r="X65">
        <v>36.119874816568043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13.391049421591806</v>
      </c>
      <c r="AL65">
        <v>0.42671460000000011</v>
      </c>
      <c r="AM65">
        <v>0</v>
      </c>
      <c r="AN65">
        <v>0</v>
      </c>
      <c r="AO65">
        <v>0</v>
      </c>
      <c r="AP65">
        <v>0.12544336285600666</v>
      </c>
      <c r="AQ65">
        <v>0</v>
      </c>
      <c r="AR65">
        <v>0.64873333840579706</v>
      </c>
      <c r="AS65">
        <v>1.1528958508028548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699.75431076061273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127.24894582158112</v>
      </c>
      <c r="L66">
        <v>62.879699805285824</v>
      </c>
      <c r="M66">
        <v>0</v>
      </c>
      <c r="N66">
        <v>14.460975345160726</v>
      </c>
      <c r="O66">
        <v>48.561491709755892</v>
      </c>
      <c r="P66">
        <v>53.036939153191888</v>
      </c>
      <c r="Q66">
        <v>2.6706659263261296</v>
      </c>
      <c r="R66">
        <v>10.38033948493627</v>
      </c>
      <c r="S66">
        <v>6.4603096230805024</v>
      </c>
      <c r="T66">
        <v>0</v>
      </c>
      <c r="U66">
        <v>319.58338824939932</v>
      </c>
      <c r="V66">
        <v>4.4392526380789015</v>
      </c>
      <c r="W66">
        <v>7.8075271298405458</v>
      </c>
      <c r="X66">
        <v>36.119874816568043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13.391049421591806</v>
      </c>
      <c r="AL66">
        <v>0.42671460000000011</v>
      </c>
      <c r="AM66">
        <v>0</v>
      </c>
      <c r="AN66">
        <v>0</v>
      </c>
      <c r="AO66">
        <v>0</v>
      </c>
      <c r="AP66">
        <v>0.12544336285600666</v>
      </c>
      <c r="AQ66">
        <v>0</v>
      </c>
      <c r="AR66">
        <v>0.64873333840579706</v>
      </c>
      <c r="AS66">
        <v>1.1528958508028548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709.39424627686162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158.24675065446814</v>
      </c>
      <c r="L67">
        <v>62.879699805285824</v>
      </c>
      <c r="M67">
        <v>0</v>
      </c>
      <c r="N67">
        <v>14.460975345160726</v>
      </c>
      <c r="O67">
        <v>48.561491709755892</v>
      </c>
      <c r="P67">
        <v>53.036939153191888</v>
      </c>
      <c r="Q67">
        <v>2.6692995057034219</v>
      </c>
      <c r="R67">
        <v>10.38033948493627</v>
      </c>
      <c r="S67">
        <v>6.4600142201257862</v>
      </c>
      <c r="T67">
        <v>0</v>
      </c>
      <c r="U67">
        <v>319.58338824939932</v>
      </c>
      <c r="V67">
        <v>4.4392526380789015</v>
      </c>
      <c r="W67">
        <v>7.8075271298405458</v>
      </c>
      <c r="X67">
        <v>36.119874816568043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13.391049421591806</v>
      </c>
      <c r="AL67">
        <v>0.42671460000000011</v>
      </c>
      <c r="AM67">
        <v>0</v>
      </c>
      <c r="AN67">
        <v>0</v>
      </c>
      <c r="AO67">
        <v>0</v>
      </c>
      <c r="AP67">
        <v>0.12544336285600666</v>
      </c>
      <c r="AQ67">
        <v>0</v>
      </c>
      <c r="AR67">
        <v>6.4873343999999999</v>
      </c>
      <c r="AS67">
        <v>1.1528958508028548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746.22899034776549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158.17415183334091</v>
      </c>
      <c r="L68">
        <v>62.879699805285824</v>
      </c>
      <c r="M68">
        <v>0</v>
      </c>
      <c r="N68">
        <v>14.460975345160726</v>
      </c>
      <c r="O68">
        <v>48.561491709755892</v>
      </c>
      <c r="P68">
        <v>53.036939153191888</v>
      </c>
      <c r="Q68">
        <v>2.6692995057034219</v>
      </c>
      <c r="R68">
        <v>10.38033948493627</v>
      </c>
      <c r="S68">
        <v>6.4600142201257862</v>
      </c>
      <c r="T68">
        <v>0</v>
      </c>
      <c r="U68">
        <v>319.58338824939932</v>
      </c>
      <c r="V68">
        <v>4.4392526380789015</v>
      </c>
      <c r="W68">
        <v>7.8075271298405458</v>
      </c>
      <c r="X68">
        <v>36.119874816568043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4.1738500800000002</v>
      </c>
      <c r="AI68">
        <v>0</v>
      </c>
      <c r="AJ68">
        <v>0</v>
      </c>
      <c r="AK68">
        <v>13.391049421591806</v>
      </c>
      <c r="AL68">
        <v>0.42671460000000011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6.4873343999999999</v>
      </c>
      <c r="AS68">
        <v>1.1528958508028548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750.20479824378219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158.17415183334091</v>
      </c>
      <c r="L69">
        <v>62.879699805285824</v>
      </c>
      <c r="M69">
        <v>0</v>
      </c>
      <c r="N69">
        <v>14.460975345160726</v>
      </c>
      <c r="O69">
        <v>48.561491709755892</v>
      </c>
      <c r="P69">
        <v>53.036939153191888</v>
      </c>
      <c r="Q69">
        <v>2.6692995057034219</v>
      </c>
      <c r="R69">
        <v>10.38033948493627</v>
      </c>
      <c r="S69">
        <v>6.4600142201257862</v>
      </c>
      <c r="T69">
        <v>0</v>
      </c>
      <c r="U69">
        <v>319.58338824939932</v>
      </c>
      <c r="V69">
        <v>4.4392526380789015</v>
      </c>
      <c r="W69">
        <v>7.8075271298405458</v>
      </c>
      <c r="X69">
        <v>36.119874816568043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4.1738500800000002</v>
      </c>
      <c r="AI69">
        <v>0</v>
      </c>
      <c r="AJ69">
        <v>0</v>
      </c>
      <c r="AK69">
        <v>13.391049421591806</v>
      </c>
      <c r="AL69">
        <v>0.42671460000000011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1.0812224000000001</v>
      </c>
      <c r="AS69">
        <v>1.1528958508028548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744.79868624378219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158.17415183334091</v>
      </c>
      <c r="L70">
        <v>62.879699805285824</v>
      </c>
      <c r="M70">
        <v>0</v>
      </c>
      <c r="N70">
        <v>14.460975345160726</v>
      </c>
      <c r="O70">
        <v>48.561491709755892</v>
      </c>
      <c r="P70">
        <v>53.036939153191888</v>
      </c>
      <c r="Q70">
        <v>2.6692995057034219</v>
      </c>
      <c r="R70">
        <v>10.38033948493627</v>
      </c>
      <c r="S70">
        <v>6.4600142201257862</v>
      </c>
      <c r="T70">
        <v>0</v>
      </c>
      <c r="U70">
        <v>319.58338824939932</v>
      </c>
      <c r="V70">
        <v>4.4392526380789015</v>
      </c>
      <c r="W70">
        <v>7.8075271298405458</v>
      </c>
      <c r="X70">
        <v>36.119874816568043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8.8114612799999978</v>
      </c>
      <c r="AI70">
        <v>0</v>
      </c>
      <c r="AJ70">
        <v>0</v>
      </c>
      <c r="AK70">
        <v>13.391049421591806</v>
      </c>
      <c r="AL70">
        <v>0.42671460000000011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0.64873333840579706</v>
      </c>
      <c r="AS70">
        <v>1.1528958508028548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749.00380838218803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158.17415183334091</v>
      </c>
      <c r="L71">
        <v>62.879699805285824</v>
      </c>
      <c r="M71">
        <v>0</v>
      </c>
      <c r="N71">
        <v>14.460975345160726</v>
      </c>
      <c r="O71">
        <v>48.561491709755892</v>
      </c>
      <c r="P71">
        <v>53.036939153191888</v>
      </c>
      <c r="Q71">
        <v>2.6692995057034219</v>
      </c>
      <c r="R71">
        <v>10.38033948493627</v>
      </c>
      <c r="S71">
        <v>6.4600142201257862</v>
      </c>
      <c r="T71">
        <v>0</v>
      </c>
      <c r="U71">
        <v>319.58338824939932</v>
      </c>
      <c r="V71">
        <v>4.4392526380789015</v>
      </c>
      <c r="W71">
        <v>7.8075271298405458</v>
      </c>
      <c r="X71">
        <v>36.119874816568043</v>
      </c>
      <c r="Y71">
        <v>0</v>
      </c>
      <c r="Z71">
        <v>0</v>
      </c>
      <c r="AA71">
        <v>0</v>
      </c>
      <c r="AB71">
        <v>3.2249348637659421</v>
      </c>
      <c r="AC71">
        <v>0</v>
      </c>
      <c r="AD71">
        <v>2.2367866271763814</v>
      </c>
      <c r="AE71">
        <v>4.035168571083398</v>
      </c>
      <c r="AF71">
        <v>0</v>
      </c>
      <c r="AG71">
        <v>0</v>
      </c>
      <c r="AH71">
        <v>15.767878080000001</v>
      </c>
      <c r="AI71">
        <v>0</v>
      </c>
      <c r="AJ71">
        <v>0</v>
      </c>
      <c r="AK71">
        <v>13.391049421591806</v>
      </c>
      <c r="AL71">
        <v>0.42671460000000011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0.64873333840579706</v>
      </c>
      <c r="AS71">
        <v>1.1528958508028548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765.4571152442137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158.17415183334091</v>
      </c>
      <c r="L72">
        <v>62.879699805285824</v>
      </c>
      <c r="M72">
        <v>0</v>
      </c>
      <c r="N72">
        <v>14.460975345160726</v>
      </c>
      <c r="O72">
        <v>48.561491709755892</v>
      </c>
      <c r="P72">
        <v>53.036939153191888</v>
      </c>
      <c r="Q72">
        <v>2.6692995057034219</v>
      </c>
      <c r="R72">
        <v>10.38033948493627</v>
      </c>
      <c r="S72">
        <v>6.4600142201257862</v>
      </c>
      <c r="T72">
        <v>0</v>
      </c>
      <c r="U72">
        <v>319.58338824939932</v>
      </c>
      <c r="V72">
        <v>4.4392526380789015</v>
      </c>
      <c r="W72">
        <v>7.8075271298405458</v>
      </c>
      <c r="X72">
        <v>36.119874816568043</v>
      </c>
      <c r="Y72">
        <v>0</v>
      </c>
      <c r="Z72">
        <v>0.26934159999999996</v>
      </c>
      <c r="AA72">
        <v>0</v>
      </c>
      <c r="AB72">
        <v>3.2249348637659421</v>
      </c>
      <c r="AC72">
        <v>0.31175770158630434</v>
      </c>
      <c r="AD72">
        <v>4.4735730003785017</v>
      </c>
      <c r="AE72">
        <v>8.0703373961808271</v>
      </c>
      <c r="AF72">
        <v>0</v>
      </c>
      <c r="AG72">
        <v>0</v>
      </c>
      <c r="AH72">
        <v>18.550444800000001</v>
      </c>
      <c r="AI72">
        <v>0</v>
      </c>
      <c r="AJ72">
        <v>0</v>
      </c>
      <c r="AK72">
        <v>13.391049421591806</v>
      </c>
      <c r="AL72">
        <v>1.7068584000000004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0.64873333840579706</v>
      </c>
      <c r="AS72">
        <v>1.1528958508028548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776.37288026409954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158.17415183334091</v>
      </c>
      <c r="L73">
        <v>62.879699805285824</v>
      </c>
      <c r="M73">
        <v>0</v>
      </c>
      <c r="N73">
        <v>14.460975345160726</v>
      </c>
      <c r="O73">
        <v>48.561491709755892</v>
      </c>
      <c r="P73">
        <v>53.036939153191888</v>
      </c>
      <c r="Q73">
        <v>2.6692995057034219</v>
      </c>
      <c r="R73">
        <v>10.378771546262415</v>
      </c>
      <c r="S73">
        <v>6.4600142201257862</v>
      </c>
      <c r="T73">
        <v>0</v>
      </c>
      <c r="U73">
        <v>319.58338824939932</v>
      </c>
      <c r="V73">
        <v>4.4392526380789015</v>
      </c>
      <c r="W73">
        <v>7.8075271298405458</v>
      </c>
      <c r="X73">
        <v>36.119874816568043</v>
      </c>
      <c r="Y73">
        <v>0</v>
      </c>
      <c r="Z73">
        <v>3.1933139079999995</v>
      </c>
      <c r="AA73">
        <v>1.7214808518518523</v>
      </c>
      <c r="AB73">
        <v>6.560848989197301</v>
      </c>
      <c r="AC73">
        <v>7.1152436781843873</v>
      </c>
      <c r="AD73">
        <v>4.4735730003785017</v>
      </c>
      <c r="AE73">
        <v>12.105505967264225</v>
      </c>
      <c r="AF73">
        <v>0</v>
      </c>
      <c r="AG73">
        <v>0</v>
      </c>
      <c r="AH73">
        <v>22.909799226399155</v>
      </c>
      <c r="AI73">
        <v>0.93498360000000025</v>
      </c>
      <c r="AJ73">
        <v>0</v>
      </c>
      <c r="AK73">
        <v>13.391049421591806</v>
      </c>
      <c r="AL73">
        <v>13.654867200000004</v>
      </c>
      <c r="AM73">
        <v>0</v>
      </c>
      <c r="AN73">
        <v>0</v>
      </c>
      <c r="AO73">
        <v>0</v>
      </c>
      <c r="AP73">
        <v>0.15680407659121795</v>
      </c>
      <c r="AQ73">
        <v>0</v>
      </c>
      <c r="AR73">
        <v>0.64873333840579706</v>
      </c>
      <c r="AS73">
        <v>1.1528958508028548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812.59048506138095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158.17415183334091</v>
      </c>
      <c r="L74">
        <v>62.879699805285824</v>
      </c>
      <c r="M74">
        <v>0</v>
      </c>
      <c r="N74">
        <v>14.460975345160726</v>
      </c>
      <c r="O74">
        <v>48.561491709755892</v>
      </c>
      <c r="P74">
        <v>53.036939153191888</v>
      </c>
      <c r="Q74">
        <v>2.6692995057034219</v>
      </c>
      <c r="R74">
        <v>10.378771546262415</v>
      </c>
      <c r="S74">
        <v>6.4600142201257862</v>
      </c>
      <c r="T74">
        <v>0</v>
      </c>
      <c r="U74">
        <v>319.58338824939932</v>
      </c>
      <c r="V74">
        <v>4.4392526380789015</v>
      </c>
      <c r="W74">
        <v>7.8075271298405458</v>
      </c>
      <c r="X74">
        <v>36.119874816568043</v>
      </c>
      <c r="Y74">
        <v>0</v>
      </c>
      <c r="Z74">
        <v>3.1933139079999995</v>
      </c>
      <c r="AA74">
        <v>3.4042767407407415</v>
      </c>
      <c r="AB74">
        <v>6.560848989197301</v>
      </c>
      <c r="AC74">
        <v>7.1152436781843873</v>
      </c>
      <c r="AD74">
        <v>6.7103596275548831</v>
      </c>
      <c r="AE74">
        <v>12.105505967264225</v>
      </c>
      <c r="AF74">
        <v>0</v>
      </c>
      <c r="AG74">
        <v>0</v>
      </c>
      <c r="AH74">
        <v>28.63724916</v>
      </c>
      <c r="AI74">
        <v>4.0029764101335434</v>
      </c>
      <c r="AJ74">
        <v>0</v>
      </c>
      <c r="AK74">
        <v>13.391049421591806</v>
      </c>
      <c r="AL74">
        <v>13.654867200000004</v>
      </c>
      <c r="AM74">
        <v>0</v>
      </c>
      <c r="AN74">
        <v>0</v>
      </c>
      <c r="AO74">
        <v>0</v>
      </c>
      <c r="AP74">
        <v>0.15680407659121795</v>
      </c>
      <c r="AQ74">
        <v>0</v>
      </c>
      <c r="AR74">
        <v>0.64873333840579706</v>
      </c>
      <c r="AS74">
        <v>1.1528958508028548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825.30551032118069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158.17415183334091</v>
      </c>
      <c r="L75">
        <v>62.879699805285824</v>
      </c>
      <c r="M75">
        <v>0</v>
      </c>
      <c r="N75">
        <v>14.460975345160726</v>
      </c>
      <c r="O75">
        <v>48.561491709755892</v>
      </c>
      <c r="P75">
        <v>53.036939153191888</v>
      </c>
      <c r="Q75">
        <v>2.6692995057034219</v>
      </c>
      <c r="R75">
        <v>10.378771546262415</v>
      </c>
      <c r="S75">
        <v>6.4600142201257862</v>
      </c>
      <c r="T75">
        <v>0</v>
      </c>
      <c r="U75">
        <v>319.58338824939932</v>
      </c>
      <c r="V75">
        <v>4.4392526380789015</v>
      </c>
      <c r="W75">
        <v>7.8075271298405458</v>
      </c>
      <c r="X75">
        <v>36.119874816568043</v>
      </c>
      <c r="Y75">
        <v>0</v>
      </c>
      <c r="Z75">
        <v>3.1933139079999995</v>
      </c>
      <c r="AA75">
        <v>5.4158948148148163</v>
      </c>
      <c r="AB75">
        <v>6.560848989197301</v>
      </c>
      <c r="AC75">
        <v>7.1152436781843873</v>
      </c>
      <c r="AD75">
        <v>6.7103596275548831</v>
      </c>
      <c r="AE75">
        <v>12.105505967264225</v>
      </c>
      <c r="AF75">
        <v>0</v>
      </c>
      <c r="AG75">
        <v>0</v>
      </c>
      <c r="AH75">
        <v>34.364699093600848</v>
      </c>
      <c r="AI75">
        <v>4.0029764101335434</v>
      </c>
      <c r="AJ75">
        <v>0</v>
      </c>
      <c r="AK75">
        <v>13.391049421591806</v>
      </c>
      <c r="AL75">
        <v>13.654867200000004</v>
      </c>
      <c r="AM75">
        <v>0</v>
      </c>
      <c r="AN75">
        <v>0</v>
      </c>
      <c r="AO75">
        <v>0</v>
      </c>
      <c r="AP75">
        <v>0.15680407659121795</v>
      </c>
      <c r="AQ75">
        <v>0</v>
      </c>
      <c r="AR75">
        <v>0.64873333840579706</v>
      </c>
      <c r="AS75">
        <v>1.1528958508028548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833.04457832885555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158.17415183334091</v>
      </c>
      <c r="L76">
        <v>62.879699805285824</v>
      </c>
      <c r="M76">
        <v>0</v>
      </c>
      <c r="N76">
        <v>14.460975345160726</v>
      </c>
      <c r="O76">
        <v>48.561491709755892</v>
      </c>
      <c r="P76">
        <v>53.036939153191888</v>
      </c>
      <c r="Q76">
        <v>2.6692995057034219</v>
      </c>
      <c r="R76">
        <v>10.378771546262415</v>
      </c>
      <c r="S76">
        <v>6.4600142201257862</v>
      </c>
      <c r="T76">
        <v>0</v>
      </c>
      <c r="U76">
        <v>319.58338824939932</v>
      </c>
      <c r="V76">
        <v>4.4392526380789015</v>
      </c>
      <c r="W76">
        <v>7.8075271298405458</v>
      </c>
      <c r="X76">
        <v>36.119874816568043</v>
      </c>
      <c r="Y76">
        <v>0</v>
      </c>
      <c r="Z76">
        <v>3.1933139079999995</v>
      </c>
      <c r="AA76">
        <v>6.3830188888888904</v>
      </c>
      <c r="AB76">
        <v>6.560848989197301</v>
      </c>
      <c r="AC76">
        <v>7.1152436781843873</v>
      </c>
      <c r="AD76">
        <v>6.7103596275548831</v>
      </c>
      <c r="AE76">
        <v>12.105505967264225</v>
      </c>
      <c r="AF76">
        <v>0</v>
      </c>
      <c r="AG76">
        <v>0</v>
      </c>
      <c r="AH76">
        <v>34.364699093600848</v>
      </c>
      <c r="AI76">
        <v>4.0029764101335434</v>
      </c>
      <c r="AJ76">
        <v>0</v>
      </c>
      <c r="AK76">
        <v>13.391049421591806</v>
      </c>
      <c r="AL76">
        <v>13.654867200000004</v>
      </c>
      <c r="AM76">
        <v>0</v>
      </c>
      <c r="AN76">
        <v>0</v>
      </c>
      <c r="AO76">
        <v>0</v>
      </c>
      <c r="AP76">
        <v>0.15680407659121795</v>
      </c>
      <c r="AQ76">
        <v>0</v>
      </c>
      <c r="AR76">
        <v>0.64873333840579706</v>
      </c>
      <c r="AS76">
        <v>1.1528958508028548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834.01170240292959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158.17415183334091</v>
      </c>
      <c r="L77">
        <v>62.879699805285824</v>
      </c>
      <c r="M77">
        <v>0</v>
      </c>
      <c r="N77">
        <v>14.460975345160726</v>
      </c>
      <c r="O77">
        <v>48.561491709755892</v>
      </c>
      <c r="P77">
        <v>53.036939153191888</v>
      </c>
      <c r="Q77">
        <v>2.6692995057034219</v>
      </c>
      <c r="R77">
        <v>10.378771546262415</v>
      </c>
      <c r="S77">
        <v>6.4600142201257862</v>
      </c>
      <c r="T77">
        <v>0</v>
      </c>
      <c r="U77">
        <v>319.58338824939932</v>
      </c>
      <c r="V77">
        <v>4.4392526380789015</v>
      </c>
      <c r="W77">
        <v>7.8075271298405458</v>
      </c>
      <c r="X77">
        <v>36.119874816568043</v>
      </c>
      <c r="Y77">
        <v>0</v>
      </c>
      <c r="Z77">
        <v>3.1933139079999995</v>
      </c>
      <c r="AA77">
        <v>6.3830188888888904</v>
      </c>
      <c r="AB77">
        <v>6.560848989197301</v>
      </c>
      <c r="AC77">
        <v>4.7075398209517818</v>
      </c>
      <c r="AD77">
        <v>6.7103596275548831</v>
      </c>
      <c r="AE77">
        <v>12.105505967264225</v>
      </c>
      <c r="AF77">
        <v>0</v>
      </c>
      <c r="AG77">
        <v>0</v>
      </c>
      <c r="AH77">
        <v>32.4632784</v>
      </c>
      <c r="AI77">
        <v>4.0029764101335434</v>
      </c>
      <c r="AJ77">
        <v>0</v>
      </c>
      <c r="AK77">
        <v>13.391049421591806</v>
      </c>
      <c r="AL77">
        <v>13.654867200000004</v>
      </c>
      <c r="AM77">
        <v>0</v>
      </c>
      <c r="AN77">
        <v>0</v>
      </c>
      <c r="AO77">
        <v>0</v>
      </c>
      <c r="AP77">
        <v>0.15680407659121795</v>
      </c>
      <c r="AQ77">
        <v>0</v>
      </c>
      <c r="AR77">
        <v>0.64873333840579706</v>
      </c>
      <c r="AS77">
        <v>1.1528958508028548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829.70257785209617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158.17415183334091</v>
      </c>
      <c r="L78">
        <v>62.879699805285824</v>
      </c>
      <c r="M78">
        <v>0</v>
      </c>
      <c r="N78">
        <v>14.460975345160726</v>
      </c>
      <c r="O78">
        <v>48.561491709755892</v>
      </c>
      <c r="P78">
        <v>53.036939153191888</v>
      </c>
      <c r="Q78">
        <v>2.6692995057034219</v>
      </c>
      <c r="R78">
        <v>10.378771546262415</v>
      </c>
      <c r="S78">
        <v>6.4600142201257862</v>
      </c>
      <c r="T78">
        <v>0</v>
      </c>
      <c r="U78">
        <v>319.58338824939932</v>
      </c>
      <c r="V78">
        <v>4.4392526380789015</v>
      </c>
      <c r="W78">
        <v>7.8075271298405458</v>
      </c>
      <c r="X78">
        <v>36.119874816568043</v>
      </c>
      <c r="Y78">
        <v>0</v>
      </c>
      <c r="Z78">
        <v>3.1933139079999995</v>
      </c>
      <c r="AA78">
        <v>6.3830188888888904</v>
      </c>
      <c r="AB78">
        <v>6.560848989197301</v>
      </c>
      <c r="AC78">
        <v>2.369357820951782</v>
      </c>
      <c r="AD78">
        <v>4.4735730003785017</v>
      </c>
      <c r="AE78">
        <v>12.105505967264225</v>
      </c>
      <c r="AF78">
        <v>0</v>
      </c>
      <c r="AG78">
        <v>0</v>
      </c>
      <c r="AH78">
        <v>27.361906079999997</v>
      </c>
      <c r="AI78">
        <v>4.0029764101335434</v>
      </c>
      <c r="AJ78">
        <v>0</v>
      </c>
      <c r="AK78">
        <v>13.391049421591806</v>
      </c>
      <c r="AL78">
        <v>13.654867200000004</v>
      </c>
      <c r="AM78">
        <v>0</v>
      </c>
      <c r="AN78">
        <v>0</v>
      </c>
      <c r="AO78">
        <v>0</v>
      </c>
      <c r="AP78">
        <v>0.15680407659121795</v>
      </c>
      <c r="AQ78">
        <v>0</v>
      </c>
      <c r="AR78">
        <v>0.64873333840579706</v>
      </c>
      <c r="AS78">
        <v>1.1528958508028548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820.02623690491976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158.17415183334091</v>
      </c>
      <c r="L79">
        <v>62.879699805285824</v>
      </c>
      <c r="M79">
        <v>0</v>
      </c>
      <c r="N79">
        <v>14.460975345160726</v>
      </c>
      <c r="O79">
        <v>48.561491709755892</v>
      </c>
      <c r="P79">
        <v>53.036939153191888</v>
      </c>
      <c r="Q79">
        <v>2.6692995057034219</v>
      </c>
      <c r="R79">
        <v>10.378771546262415</v>
      </c>
      <c r="S79">
        <v>6.4600142201257862</v>
      </c>
      <c r="T79">
        <v>0</v>
      </c>
      <c r="U79">
        <v>319.58338824939932</v>
      </c>
      <c r="V79">
        <v>4.4392526380789015</v>
      </c>
      <c r="W79">
        <v>7.8075271298405458</v>
      </c>
      <c r="X79">
        <v>36.119874816568043</v>
      </c>
      <c r="Y79">
        <v>0</v>
      </c>
      <c r="Z79">
        <v>1.5966569539999997</v>
      </c>
      <c r="AA79">
        <v>6.3830188888888904</v>
      </c>
      <c r="AB79">
        <v>0</v>
      </c>
      <c r="AC79">
        <v>0</v>
      </c>
      <c r="AD79">
        <v>4.4735730003785017</v>
      </c>
      <c r="AE79">
        <v>8.0703373961808271</v>
      </c>
      <c r="AF79">
        <v>0</v>
      </c>
      <c r="AG79">
        <v>0</v>
      </c>
      <c r="AH79">
        <v>23.188056000000003</v>
      </c>
      <c r="AI79">
        <v>4.0029764101335434</v>
      </c>
      <c r="AJ79">
        <v>0</v>
      </c>
      <c r="AK79">
        <v>13.391049421591806</v>
      </c>
      <c r="AL79">
        <v>1.7068584000000004</v>
      </c>
      <c r="AM79">
        <v>0</v>
      </c>
      <c r="AN79">
        <v>0</v>
      </c>
      <c r="AO79">
        <v>0</v>
      </c>
      <c r="AP79">
        <v>0.15680407659121795</v>
      </c>
      <c r="AQ79">
        <v>0</v>
      </c>
      <c r="AR79">
        <v>0.64873333840579706</v>
      </c>
      <c r="AS79">
        <v>1.1528958508028548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789.34234568968702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158.17415183334091</v>
      </c>
      <c r="L80">
        <v>62.879699805285824</v>
      </c>
      <c r="M80">
        <v>0</v>
      </c>
      <c r="N80">
        <v>14.460975345160726</v>
      </c>
      <c r="O80">
        <v>48.561491709755892</v>
      </c>
      <c r="P80">
        <v>53.036939153191888</v>
      </c>
      <c r="Q80">
        <v>2.6692995057034219</v>
      </c>
      <c r="R80">
        <v>10.378771546262415</v>
      </c>
      <c r="S80">
        <v>6.4600142201257862</v>
      </c>
      <c r="T80">
        <v>0</v>
      </c>
      <c r="U80">
        <v>319.58338824939932</v>
      </c>
      <c r="V80">
        <v>4.4392526380789015</v>
      </c>
      <c r="W80">
        <v>7.8075271298405458</v>
      </c>
      <c r="X80">
        <v>36.119874816568043</v>
      </c>
      <c r="Y80">
        <v>0</v>
      </c>
      <c r="Z80">
        <v>1.5966569539999997</v>
      </c>
      <c r="AA80">
        <v>3.4398668965072674</v>
      </c>
      <c r="AB80">
        <v>0</v>
      </c>
      <c r="AC80">
        <v>0</v>
      </c>
      <c r="AD80">
        <v>2.2316119015897047</v>
      </c>
      <c r="AE80">
        <v>4.035168571083398</v>
      </c>
      <c r="AF80">
        <v>0</v>
      </c>
      <c r="AG80">
        <v>0</v>
      </c>
      <c r="AH80">
        <v>18.318564240000001</v>
      </c>
      <c r="AI80">
        <v>0.93498360000000025</v>
      </c>
      <c r="AJ80">
        <v>0</v>
      </c>
      <c r="AK80">
        <v>13.391049421591806</v>
      </c>
      <c r="AL80">
        <v>0.42671460000000011</v>
      </c>
      <c r="AM80">
        <v>0</v>
      </c>
      <c r="AN80">
        <v>0</v>
      </c>
      <c r="AO80">
        <v>0</v>
      </c>
      <c r="AP80">
        <v>0.15680407659121795</v>
      </c>
      <c r="AQ80">
        <v>0</v>
      </c>
      <c r="AR80">
        <v>0.64873333840579706</v>
      </c>
      <c r="AS80">
        <v>1.1528958508028548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770.9044354032859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158.17415183334091</v>
      </c>
      <c r="L81">
        <v>62.879699805285824</v>
      </c>
      <c r="M81">
        <v>0</v>
      </c>
      <c r="N81">
        <v>14.460975345160726</v>
      </c>
      <c r="O81">
        <v>48.561491709755892</v>
      </c>
      <c r="P81">
        <v>53.036939153191888</v>
      </c>
      <c r="Q81">
        <v>2.6692995057034219</v>
      </c>
      <c r="R81">
        <v>10.378771546262415</v>
      </c>
      <c r="S81">
        <v>6.4600142201257862</v>
      </c>
      <c r="T81">
        <v>0</v>
      </c>
      <c r="U81">
        <v>319.58338824939932</v>
      </c>
      <c r="V81">
        <v>4.4392526380789015</v>
      </c>
      <c r="W81">
        <v>7.8075271298405458</v>
      </c>
      <c r="X81">
        <v>36.119874816568043</v>
      </c>
      <c r="Y81">
        <v>0</v>
      </c>
      <c r="Z81">
        <v>1.5966569539999997</v>
      </c>
      <c r="AA81">
        <v>1.5473985185185188</v>
      </c>
      <c r="AB81">
        <v>0</v>
      </c>
      <c r="AC81">
        <v>0</v>
      </c>
      <c r="AD81">
        <v>0</v>
      </c>
      <c r="AE81">
        <v>4.035168571083398</v>
      </c>
      <c r="AF81">
        <v>0</v>
      </c>
      <c r="AG81">
        <v>0</v>
      </c>
      <c r="AH81">
        <v>9.8549237999999999</v>
      </c>
      <c r="AI81">
        <v>0</v>
      </c>
      <c r="AJ81">
        <v>0</v>
      </c>
      <c r="AK81">
        <v>13.391049421591806</v>
      </c>
      <c r="AL81">
        <v>0.42671460000000011</v>
      </c>
      <c r="AM81">
        <v>0</v>
      </c>
      <c r="AN81">
        <v>0</v>
      </c>
      <c r="AO81">
        <v>0</v>
      </c>
      <c r="AP81">
        <v>0.25088647175443252</v>
      </c>
      <c r="AQ81">
        <v>0</v>
      </c>
      <c r="AR81">
        <v>8.9200848000000015</v>
      </c>
      <c r="AS81">
        <v>1.1528958508028548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765.74716494046493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158.17415183334091</v>
      </c>
      <c r="L82">
        <v>62.879699805285824</v>
      </c>
      <c r="M82">
        <v>0</v>
      </c>
      <c r="N82">
        <v>14.460975345160726</v>
      </c>
      <c r="O82">
        <v>48.561491709755892</v>
      </c>
      <c r="P82">
        <v>53.036939153191888</v>
      </c>
      <c r="Q82">
        <v>2.6692995057034219</v>
      </c>
      <c r="R82">
        <v>10.378771546262415</v>
      </c>
      <c r="S82">
        <v>6.4600142201257862</v>
      </c>
      <c r="T82">
        <v>0</v>
      </c>
      <c r="U82">
        <v>319.58338824939932</v>
      </c>
      <c r="V82">
        <v>4.4392526380789015</v>
      </c>
      <c r="W82">
        <v>7.8075271298405458</v>
      </c>
      <c r="X82">
        <v>36.119874816568043</v>
      </c>
      <c r="Y82">
        <v>0</v>
      </c>
      <c r="Z82">
        <v>1.5966569539999997</v>
      </c>
      <c r="AA82">
        <v>0</v>
      </c>
      <c r="AB82">
        <v>0</v>
      </c>
      <c r="AC82">
        <v>0</v>
      </c>
      <c r="AD82">
        <v>0</v>
      </c>
      <c r="AE82">
        <v>4.035168571083398</v>
      </c>
      <c r="AF82">
        <v>0</v>
      </c>
      <c r="AG82">
        <v>0</v>
      </c>
      <c r="AH82">
        <v>7.4201779199999995</v>
      </c>
      <c r="AI82">
        <v>0</v>
      </c>
      <c r="AJ82">
        <v>0</v>
      </c>
      <c r="AK82">
        <v>13.391049421591806</v>
      </c>
      <c r="AL82">
        <v>0.42671460000000011</v>
      </c>
      <c r="AM82">
        <v>0</v>
      </c>
      <c r="AN82">
        <v>0</v>
      </c>
      <c r="AO82">
        <v>0</v>
      </c>
      <c r="AP82">
        <v>0.25088647175443252</v>
      </c>
      <c r="AQ82">
        <v>0</v>
      </c>
      <c r="AR82">
        <v>8.9200848000000015</v>
      </c>
      <c r="AS82">
        <v>1.1528958508028548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761.76502054194634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158.17415183334091</v>
      </c>
      <c r="L83">
        <v>62.879699805285824</v>
      </c>
      <c r="M83">
        <v>0</v>
      </c>
      <c r="N83">
        <v>14.460975345160726</v>
      </c>
      <c r="O83">
        <v>48.561491709755892</v>
      </c>
      <c r="P83">
        <v>53.036939153191888</v>
      </c>
      <c r="Q83">
        <v>2.6692995057034219</v>
      </c>
      <c r="R83">
        <v>10.378771546262415</v>
      </c>
      <c r="S83">
        <v>6.4600142201257862</v>
      </c>
      <c r="T83">
        <v>0</v>
      </c>
      <c r="U83">
        <v>319.58338824939932</v>
      </c>
      <c r="V83">
        <v>4.4392526380789015</v>
      </c>
      <c r="W83">
        <v>8.3227889148091609</v>
      </c>
      <c r="X83">
        <v>36.119874816568043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4.035168571083398</v>
      </c>
      <c r="AF83">
        <v>0</v>
      </c>
      <c r="AG83">
        <v>0</v>
      </c>
      <c r="AH83">
        <v>3.7100889599999998</v>
      </c>
      <c r="AI83">
        <v>0</v>
      </c>
      <c r="AJ83">
        <v>0</v>
      </c>
      <c r="AK83">
        <v>13.391049421591806</v>
      </c>
      <c r="AL83">
        <v>0.42671460000000011</v>
      </c>
      <c r="AM83">
        <v>0</v>
      </c>
      <c r="AN83">
        <v>0</v>
      </c>
      <c r="AO83">
        <v>0</v>
      </c>
      <c r="AP83">
        <v>0.25088647175443252</v>
      </c>
      <c r="AQ83">
        <v>0</v>
      </c>
      <c r="AR83">
        <v>0.81091679999999999</v>
      </c>
      <c r="AS83">
        <v>1.1528958508028548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748.86436841291493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158.17415183334091</v>
      </c>
      <c r="L84">
        <v>62.879699805285824</v>
      </c>
      <c r="M84">
        <v>0</v>
      </c>
      <c r="N84">
        <v>14.460975345160726</v>
      </c>
      <c r="O84">
        <v>48.561491709755892</v>
      </c>
      <c r="P84">
        <v>53.036939153191888</v>
      </c>
      <c r="Q84">
        <v>2.6692995057034219</v>
      </c>
      <c r="R84">
        <v>10.378771546262415</v>
      </c>
      <c r="S84">
        <v>6.4600142201257862</v>
      </c>
      <c r="T84">
        <v>0</v>
      </c>
      <c r="U84">
        <v>319.58338824939932</v>
      </c>
      <c r="V84">
        <v>4.4392526380789015</v>
      </c>
      <c r="W84">
        <v>8.5191200655737713</v>
      </c>
      <c r="X84">
        <v>36.119874816568043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4.035168571083398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13.391049421591806</v>
      </c>
      <c r="AL84">
        <v>0.42671460000000011</v>
      </c>
      <c r="AM84">
        <v>0</v>
      </c>
      <c r="AN84">
        <v>0</v>
      </c>
      <c r="AO84">
        <v>0</v>
      </c>
      <c r="AP84">
        <v>0.25088647175443252</v>
      </c>
      <c r="AQ84">
        <v>0</v>
      </c>
      <c r="AR84">
        <v>0.81091679999999999</v>
      </c>
      <c r="AS84">
        <v>1.1528958508028548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745.35061060367957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158.17415183334091</v>
      </c>
      <c r="L85">
        <v>62.879699805285824</v>
      </c>
      <c r="M85">
        <v>0</v>
      </c>
      <c r="N85">
        <v>14.460975345160726</v>
      </c>
      <c r="O85">
        <v>48.561491709755892</v>
      </c>
      <c r="P85">
        <v>53.036939153191888</v>
      </c>
      <c r="Q85">
        <v>2.6692995057034219</v>
      </c>
      <c r="R85">
        <v>10.378771546262415</v>
      </c>
      <c r="S85">
        <v>6.4600142201257862</v>
      </c>
      <c r="T85">
        <v>0</v>
      </c>
      <c r="U85">
        <v>319.58338824939932</v>
      </c>
      <c r="V85">
        <v>4.4392526380789015</v>
      </c>
      <c r="W85">
        <v>8.5191200655737713</v>
      </c>
      <c r="X85">
        <v>36.119874816568043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4.035168571083398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13.391049421591806</v>
      </c>
      <c r="AL85">
        <v>0.42671460000000011</v>
      </c>
      <c r="AM85">
        <v>0</v>
      </c>
      <c r="AN85">
        <v>0</v>
      </c>
      <c r="AO85">
        <v>0</v>
      </c>
      <c r="AP85">
        <v>0.47041222977365377</v>
      </c>
      <c r="AQ85">
        <v>0</v>
      </c>
      <c r="AR85">
        <v>0.81091679999999999</v>
      </c>
      <c r="AS85">
        <v>1.1528958508028548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745.5701363616987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116.16053515191825</v>
      </c>
      <c r="L86">
        <v>62.879699805285824</v>
      </c>
      <c r="M86">
        <v>0</v>
      </c>
      <c r="N86">
        <v>14.460975345160726</v>
      </c>
      <c r="O86">
        <v>48.561491709755892</v>
      </c>
      <c r="P86">
        <v>53.036939153191888</v>
      </c>
      <c r="Q86">
        <v>2.6692995057034219</v>
      </c>
      <c r="R86">
        <v>10.378771546262415</v>
      </c>
      <c r="S86">
        <v>6.4600142201257862</v>
      </c>
      <c r="T86">
        <v>0</v>
      </c>
      <c r="U86">
        <v>319.58338824939932</v>
      </c>
      <c r="V86">
        <v>4.4392526380789015</v>
      </c>
      <c r="W86">
        <v>8.5191200655737713</v>
      </c>
      <c r="X86">
        <v>36.119874816568043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4.035168571083398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13.391049421591806</v>
      </c>
      <c r="AL86">
        <v>0.42671460000000011</v>
      </c>
      <c r="AM86">
        <v>0</v>
      </c>
      <c r="AN86">
        <v>0</v>
      </c>
      <c r="AO86">
        <v>0</v>
      </c>
      <c r="AP86">
        <v>0.47041222977365377</v>
      </c>
      <c r="AQ86">
        <v>0</v>
      </c>
      <c r="AR86">
        <v>0.81091679999999999</v>
      </c>
      <c r="AS86">
        <v>1.1528958508028548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703.55651968027598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92.929438738505112</v>
      </c>
      <c r="L87">
        <v>62.879526382257104</v>
      </c>
      <c r="M87">
        <v>0</v>
      </c>
      <c r="N87">
        <v>14.460975345160726</v>
      </c>
      <c r="O87">
        <v>48.561491709755892</v>
      </c>
      <c r="P87">
        <v>53.036939153191888</v>
      </c>
      <c r="Q87">
        <v>2.6706659263261296</v>
      </c>
      <c r="R87">
        <v>10.378771546262415</v>
      </c>
      <c r="S87">
        <v>6.4603096230805024</v>
      </c>
      <c r="T87">
        <v>0</v>
      </c>
      <c r="U87">
        <v>319.58338824939932</v>
      </c>
      <c r="V87">
        <v>4.4392526380789015</v>
      </c>
      <c r="W87">
        <v>8.5191200655737713</v>
      </c>
      <c r="X87">
        <v>36.119874816568043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4.035168571083398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13.391049421591806</v>
      </c>
      <c r="AL87">
        <v>0.42671460000000011</v>
      </c>
      <c r="AM87">
        <v>0</v>
      </c>
      <c r="AN87">
        <v>0</v>
      </c>
      <c r="AO87">
        <v>0</v>
      </c>
      <c r="AP87">
        <v>0.6272163063648718</v>
      </c>
      <c r="AQ87">
        <v>0</v>
      </c>
      <c r="AR87">
        <v>0.81091679999999999</v>
      </c>
      <c r="AS87">
        <v>1.1528958508028548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680.48371574400278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74.340070732635596</v>
      </c>
      <c r="L88">
        <v>62.879438717555949</v>
      </c>
      <c r="M88">
        <v>0</v>
      </c>
      <c r="N88">
        <v>14.460975345160726</v>
      </c>
      <c r="O88">
        <v>48.561491709755892</v>
      </c>
      <c r="P88">
        <v>53.036939153191888</v>
      </c>
      <c r="Q88">
        <v>2.6706659263261296</v>
      </c>
      <c r="R88">
        <v>10.378771546262415</v>
      </c>
      <c r="S88">
        <v>6.4603096230805024</v>
      </c>
      <c r="T88">
        <v>0</v>
      </c>
      <c r="U88">
        <v>319.58338824939932</v>
      </c>
      <c r="V88">
        <v>4.4392526380789015</v>
      </c>
      <c r="W88">
        <v>8.5191200655737713</v>
      </c>
      <c r="X88">
        <v>36.119874816568043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4.035168571083398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13.391049421591806</v>
      </c>
      <c r="AL88">
        <v>0.42671460000000011</v>
      </c>
      <c r="AM88">
        <v>0</v>
      </c>
      <c r="AN88">
        <v>0</v>
      </c>
      <c r="AO88">
        <v>0</v>
      </c>
      <c r="AP88">
        <v>0.6272163063648718</v>
      </c>
      <c r="AQ88">
        <v>0</v>
      </c>
      <c r="AR88">
        <v>0.81091679999999999</v>
      </c>
      <c r="AS88">
        <v>1.1528958508028548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661.89426007343206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74.340070732635596</v>
      </c>
      <c r="L89">
        <v>62.880292315379897</v>
      </c>
      <c r="M89">
        <v>0</v>
      </c>
      <c r="N89">
        <v>14.460975345160726</v>
      </c>
      <c r="O89">
        <v>48.561491709755892</v>
      </c>
      <c r="P89">
        <v>53.036939153191888</v>
      </c>
      <c r="Q89">
        <v>2.6706659263261296</v>
      </c>
      <c r="R89">
        <v>10.000609292502642</v>
      </c>
      <c r="S89">
        <v>6.4603096230805024</v>
      </c>
      <c r="T89">
        <v>0</v>
      </c>
      <c r="U89">
        <v>319.58338824939932</v>
      </c>
      <c r="V89">
        <v>4.4392526380789015</v>
      </c>
      <c r="W89">
        <v>8.5191200655737713</v>
      </c>
      <c r="X89">
        <v>36.119874816568043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4.035168571083398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13.391049421591806</v>
      </c>
      <c r="AL89">
        <v>0.42671460000000011</v>
      </c>
      <c r="AM89">
        <v>0</v>
      </c>
      <c r="AN89">
        <v>0</v>
      </c>
      <c r="AO89">
        <v>0</v>
      </c>
      <c r="AP89">
        <v>0.6272163063648718</v>
      </c>
      <c r="AQ89">
        <v>0</v>
      </c>
      <c r="AR89">
        <v>0.64873333840579706</v>
      </c>
      <c r="AS89">
        <v>1.1528958508028548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661.35476795590205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74.340070732635596</v>
      </c>
      <c r="L90">
        <v>32.528820923923959</v>
      </c>
      <c r="M90">
        <v>0</v>
      </c>
      <c r="N90">
        <v>14.460975345160726</v>
      </c>
      <c r="O90">
        <v>48.561491709755892</v>
      </c>
      <c r="P90">
        <v>53.036939153191888</v>
      </c>
      <c r="Q90">
        <v>0.92962965284360199</v>
      </c>
      <c r="R90">
        <v>10.000609292502642</v>
      </c>
      <c r="S90">
        <v>2.7876844408300618</v>
      </c>
      <c r="T90">
        <v>0</v>
      </c>
      <c r="U90">
        <v>319.58338824939932</v>
      </c>
      <c r="V90">
        <v>4.4392526380789015</v>
      </c>
      <c r="W90">
        <v>8.5191200655737713</v>
      </c>
      <c r="X90">
        <v>36.119874816568043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4.035168571083398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13.391049421591806</v>
      </c>
      <c r="AL90">
        <v>0.42671460000000011</v>
      </c>
      <c r="AM90">
        <v>0</v>
      </c>
      <c r="AN90">
        <v>0</v>
      </c>
      <c r="AO90">
        <v>0</v>
      </c>
      <c r="AP90">
        <v>0.6272163063648718</v>
      </c>
      <c r="AQ90">
        <v>0</v>
      </c>
      <c r="AR90">
        <v>0.64873333840579706</v>
      </c>
      <c r="AS90">
        <v>1.1528958508028548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625.5896351087132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74.340070732635596</v>
      </c>
      <c r="L91">
        <v>32.529726067081029</v>
      </c>
      <c r="M91">
        <v>0</v>
      </c>
      <c r="N91">
        <v>14.460975345160726</v>
      </c>
      <c r="O91">
        <v>48.561491709755892</v>
      </c>
      <c r="P91">
        <v>53.036939153191888</v>
      </c>
      <c r="Q91">
        <v>0.92962965284360199</v>
      </c>
      <c r="R91">
        <v>4.4798045191594564</v>
      </c>
      <c r="S91">
        <v>2.7876844408300618</v>
      </c>
      <c r="T91">
        <v>0</v>
      </c>
      <c r="U91">
        <v>319.58338824939932</v>
      </c>
      <c r="V91">
        <v>4.4408617136706132</v>
      </c>
      <c r="W91">
        <v>8.5191200655737713</v>
      </c>
      <c r="X91">
        <v>36.119874816568043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4.035168571083398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13.391049421591806</v>
      </c>
      <c r="AL91">
        <v>0.42671460000000011</v>
      </c>
      <c r="AM91">
        <v>0</v>
      </c>
      <c r="AN91">
        <v>0</v>
      </c>
      <c r="AO91">
        <v>0</v>
      </c>
      <c r="AP91">
        <v>0.6272163063648718</v>
      </c>
      <c r="AQ91">
        <v>0</v>
      </c>
      <c r="AR91">
        <v>0.64873333840579706</v>
      </c>
      <c r="AS91">
        <v>1.1528958508028548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620.07134455411892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70.619937373629881</v>
      </c>
      <c r="L92">
        <v>32.529726067081029</v>
      </c>
      <c r="M92">
        <v>0</v>
      </c>
      <c r="N92">
        <v>14.460975345160726</v>
      </c>
      <c r="O92">
        <v>48.561491709755892</v>
      </c>
      <c r="P92">
        <v>53.036939153191888</v>
      </c>
      <c r="Q92">
        <v>0.92962965284360199</v>
      </c>
      <c r="R92">
        <v>10.378771546262415</v>
      </c>
      <c r="S92">
        <v>2.7876844408300618</v>
      </c>
      <c r="T92">
        <v>0</v>
      </c>
      <c r="U92">
        <v>319.58338824939932</v>
      </c>
      <c r="V92">
        <v>4.4408617136706132</v>
      </c>
      <c r="W92">
        <v>8.5191200655737713</v>
      </c>
      <c r="X92">
        <v>36.119874816568043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13.391049421591806</v>
      </c>
      <c r="AL92">
        <v>0.42671460000000011</v>
      </c>
      <c r="AM92">
        <v>0</v>
      </c>
      <c r="AN92">
        <v>0</v>
      </c>
      <c r="AO92">
        <v>0</v>
      </c>
      <c r="AP92">
        <v>0.6272163063648718</v>
      </c>
      <c r="AQ92">
        <v>0</v>
      </c>
      <c r="AR92">
        <v>0.64873333840579706</v>
      </c>
      <c r="AS92">
        <v>1.1528958508028548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618.21500965113273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64.339430456531275</v>
      </c>
      <c r="L93">
        <v>32.529726067081029</v>
      </c>
      <c r="M93">
        <v>0</v>
      </c>
      <c r="N93">
        <v>14.460975345160726</v>
      </c>
      <c r="O93">
        <v>48.561491709755892</v>
      </c>
      <c r="P93">
        <v>53.036939153191888</v>
      </c>
      <c r="Q93">
        <v>0.92962965284360199</v>
      </c>
      <c r="R93">
        <v>10.744421991789356</v>
      </c>
      <c r="S93">
        <v>2.7876844408300618</v>
      </c>
      <c r="T93">
        <v>0</v>
      </c>
      <c r="U93">
        <v>319.58338824939932</v>
      </c>
      <c r="V93">
        <v>4.4460551748021109</v>
      </c>
      <c r="W93">
        <v>8.5191200655737713</v>
      </c>
      <c r="X93">
        <v>36.119874816568043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13.391049421591806</v>
      </c>
      <c r="AL93">
        <v>0.42671460000000011</v>
      </c>
      <c r="AM93">
        <v>0</v>
      </c>
      <c r="AN93">
        <v>0</v>
      </c>
      <c r="AO93">
        <v>0</v>
      </c>
      <c r="AP93">
        <v>0.6272163063648718</v>
      </c>
      <c r="AQ93">
        <v>0</v>
      </c>
      <c r="AR93">
        <v>0.64873333840579706</v>
      </c>
      <c r="AS93">
        <v>1.1528958508028548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612.30534664069251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58.050488237476806</v>
      </c>
      <c r="L94">
        <v>32.529726067081029</v>
      </c>
      <c r="M94">
        <v>0</v>
      </c>
      <c r="N94">
        <v>14.460975345160726</v>
      </c>
      <c r="O94">
        <v>48.561491709755892</v>
      </c>
      <c r="P94">
        <v>53.036939153191888</v>
      </c>
      <c r="Q94">
        <v>0.92962965284360199</v>
      </c>
      <c r="R94">
        <v>10.380288181178543</v>
      </c>
      <c r="S94">
        <v>2.7876844408300618</v>
      </c>
      <c r="T94">
        <v>0</v>
      </c>
      <c r="U94">
        <v>319.58338824939932</v>
      </c>
      <c r="V94">
        <v>4.4460551748021109</v>
      </c>
      <c r="W94">
        <v>8.5191200655737713</v>
      </c>
      <c r="X94">
        <v>36.119874816568043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13.391049421591806</v>
      </c>
      <c r="AL94">
        <v>0.42671460000000011</v>
      </c>
      <c r="AM94">
        <v>0</v>
      </c>
      <c r="AN94">
        <v>0</v>
      </c>
      <c r="AO94">
        <v>0</v>
      </c>
      <c r="AP94">
        <v>0.6272163063648718</v>
      </c>
      <c r="AQ94">
        <v>0</v>
      </c>
      <c r="AR94">
        <v>0.64873333840579706</v>
      </c>
      <c r="AS94">
        <v>1.1528958508028548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605.65227061102723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51.779061569736768</v>
      </c>
      <c r="L95">
        <v>32.529726067081029</v>
      </c>
      <c r="M95">
        <v>0</v>
      </c>
      <c r="N95">
        <v>14.460975345160726</v>
      </c>
      <c r="O95">
        <v>48.561491709755892</v>
      </c>
      <c r="P95">
        <v>53.036939153191888</v>
      </c>
      <c r="Q95">
        <v>0.92962965284360199</v>
      </c>
      <c r="R95">
        <v>10.380288181178543</v>
      </c>
      <c r="S95">
        <v>2.7876844408300618</v>
      </c>
      <c r="T95">
        <v>0</v>
      </c>
      <c r="U95">
        <v>319.58338824939932</v>
      </c>
      <c r="V95">
        <v>4.4460551748021109</v>
      </c>
      <c r="W95">
        <v>8.5191200655737713</v>
      </c>
      <c r="X95">
        <v>36.119874816568043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13.391049421591806</v>
      </c>
      <c r="AL95">
        <v>0.42671460000000011</v>
      </c>
      <c r="AM95">
        <v>0</v>
      </c>
      <c r="AN95">
        <v>0</v>
      </c>
      <c r="AO95">
        <v>0</v>
      </c>
      <c r="AP95">
        <v>0.6272163063648718</v>
      </c>
      <c r="AQ95">
        <v>0</v>
      </c>
      <c r="AR95">
        <v>8.9200848000000015</v>
      </c>
      <c r="AS95">
        <v>1.1528958508028548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607.65219540488147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45.490438337500763</v>
      </c>
      <c r="L96">
        <v>32.529726067081029</v>
      </c>
      <c r="M96">
        <v>0</v>
      </c>
      <c r="N96">
        <v>14.460975345160726</v>
      </c>
      <c r="O96">
        <v>48.561491709755892</v>
      </c>
      <c r="P96">
        <v>53.036939153191888</v>
      </c>
      <c r="Q96">
        <v>0.92962965284360199</v>
      </c>
      <c r="R96">
        <v>10.380288181178543</v>
      </c>
      <c r="S96">
        <v>2.7876844408300618</v>
      </c>
      <c r="T96">
        <v>0</v>
      </c>
      <c r="U96">
        <v>319.58338824939932</v>
      </c>
      <c r="V96">
        <v>4.4460551748021109</v>
      </c>
      <c r="W96">
        <v>8.5191200655737713</v>
      </c>
      <c r="X96">
        <v>36.119874816568043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13.391049421591806</v>
      </c>
      <c r="AL96">
        <v>0.42671460000000011</v>
      </c>
      <c r="AM96">
        <v>0</v>
      </c>
      <c r="AN96">
        <v>0</v>
      </c>
      <c r="AO96">
        <v>0</v>
      </c>
      <c r="AP96">
        <v>0.6272163063648718</v>
      </c>
      <c r="AQ96">
        <v>0</v>
      </c>
      <c r="AR96">
        <v>8.9200848000000015</v>
      </c>
      <c r="AS96">
        <v>1.1528958508028548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601.36357217264538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45.489875815404616</v>
      </c>
      <c r="L97">
        <v>32.528987896368214</v>
      </c>
      <c r="M97">
        <v>0</v>
      </c>
      <c r="N97">
        <v>14.460975345160726</v>
      </c>
      <c r="O97">
        <v>48.561491709755892</v>
      </c>
      <c r="P97">
        <v>53.036939153191888</v>
      </c>
      <c r="Q97">
        <v>0.92926246956521752</v>
      </c>
      <c r="R97">
        <v>10.380672366652117</v>
      </c>
      <c r="S97">
        <v>2.788044324324324</v>
      </c>
      <c r="T97">
        <v>0</v>
      </c>
      <c r="U97">
        <v>319.58338824939932</v>
      </c>
      <c r="V97">
        <v>4.4460551748021109</v>
      </c>
      <c r="W97">
        <v>8.5191200655737713</v>
      </c>
      <c r="X97">
        <v>36.119874816568043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13.391049421591806</v>
      </c>
      <c r="AL97">
        <v>0.42671460000000011</v>
      </c>
      <c r="AM97">
        <v>0</v>
      </c>
      <c r="AN97">
        <v>0</v>
      </c>
      <c r="AO97">
        <v>0</v>
      </c>
      <c r="AP97">
        <v>0.47041222977365377</v>
      </c>
      <c r="AQ97">
        <v>0</v>
      </c>
      <c r="AR97">
        <v>0.81091679999999999</v>
      </c>
      <c r="AS97">
        <v>1.1528958508028548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593.09667628893465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45.489875815404616</v>
      </c>
      <c r="L98">
        <v>32.528987896368214</v>
      </c>
      <c r="M98">
        <v>0</v>
      </c>
      <c r="N98">
        <v>14.460975345160726</v>
      </c>
      <c r="O98">
        <v>48.561491709755892</v>
      </c>
      <c r="P98">
        <v>53.036939153191888</v>
      </c>
      <c r="Q98">
        <v>0.92926246956521752</v>
      </c>
      <c r="R98">
        <v>10.380672366652117</v>
      </c>
      <c r="S98">
        <v>2.788044324324324</v>
      </c>
      <c r="T98">
        <v>0</v>
      </c>
      <c r="U98">
        <v>319.58338824939932</v>
      </c>
      <c r="V98">
        <v>4.4408275853131753</v>
      </c>
      <c r="W98">
        <v>8.5184684553335845</v>
      </c>
      <c r="X98">
        <v>36.120391783065855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13.391049421591806</v>
      </c>
      <c r="AL98">
        <v>0.42671460000000011</v>
      </c>
      <c r="AM98">
        <v>0</v>
      </c>
      <c r="AN98">
        <v>0</v>
      </c>
      <c r="AO98">
        <v>0</v>
      </c>
      <c r="AP98">
        <v>0.47041222977365377</v>
      </c>
      <c r="AQ98">
        <v>0</v>
      </c>
      <c r="AR98">
        <v>0.64873333840579706</v>
      </c>
      <c r="AS98">
        <v>1.6469940000000001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593.42322874330614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2.744846883106375</v>
      </c>
      <c r="L99">
        <f t="shared" si="2"/>
        <v>1.1929330386124004</v>
      </c>
      <c r="M99">
        <f t="shared" si="2"/>
        <v>0</v>
      </c>
      <c r="N99">
        <f t="shared" si="2"/>
        <v>0.34705101656401049</v>
      </c>
      <c r="O99">
        <f t="shared" si="2"/>
        <v>1.1654758010341411</v>
      </c>
      <c r="P99">
        <f t="shared" si="2"/>
        <v>1.2892312033025364</v>
      </c>
      <c r="Q99">
        <f t="shared" si="2"/>
        <v>4.5762366740067603E-2</v>
      </c>
      <c r="R99">
        <f t="shared" si="2"/>
        <v>0.20134394194170271</v>
      </c>
      <c r="S99">
        <f t="shared" si="2"/>
        <v>0.11632969280281359</v>
      </c>
      <c r="T99">
        <f t="shared" si="2"/>
        <v>0</v>
      </c>
      <c r="U99">
        <f t="shared" si="2"/>
        <v>7.6700013179855961</v>
      </c>
      <c r="V99">
        <f t="shared" si="2"/>
        <v>7.9253792374875245E-2</v>
      </c>
      <c r="W99">
        <f t="shared" si="2"/>
        <v>0.17016126775578488</v>
      </c>
      <c r="X99">
        <f t="shared" si="2"/>
        <v>0.76446035816654068</v>
      </c>
      <c r="Y99">
        <f t="shared" si="2"/>
        <v>0</v>
      </c>
      <c r="Z99">
        <f t="shared" si="2"/>
        <v>1.1580611077999996E-2</v>
      </c>
      <c r="AA99">
        <f t="shared" si="2"/>
        <v>2.0654675415025789E-2</v>
      </c>
      <c r="AB99">
        <f t="shared" si="2"/>
        <v>3.0367591520817697E-2</v>
      </c>
      <c r="AC99">
        <f t="shared" si="2"/>
        <v>1.979115188212658E-2</v>
      </c>
      <c r="AD99">
        <f t="shared" si="2"/>
        <v>2.460335820164648E-2</v>
      </c>
      <c r="AE99">
        <f t="shared" si="2"/>
        <v>7.0615451327533121E-2</v>
      </c>
      <c r="AF99">
        <f t="shared" si="2"/>
        <v>0</v>
      </c>
      <c r="AG99">
        <f t="shared" si="2"/>
        <v>0</v>
      </c>
      <c r="AH99">
        <f t="shared" si="2"/>
        <v>0.14607895583680044</v>
      </c>
      <c r="AI99">
        <f t="shared" si="2"/>
        <v>1.2943912830400627E-2</v>
      </c>
      <c r="AJ99">
        <f t="shared" si="2"/>
        <v>0</v>
      </c>
      <c r="AK99">
        <f t="shared" si="2"/>
        <v>0.32138518611820305</v>
      </c>
      <c r="AL99">
        <f t="shared" si="2"/>
        <v>5.2414776699999978E-2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8.9221524532575834E-3</v>
      </c>
      <c r="AQ99">
        <f t="shared" si="2"/>
        <v>0</v>
      </c>
      <c r="AR99">
        <f t="shared" si="2"/>
        <v>3.95186777802536E-2</v>
      </c>
      <c r="AS99">
        <f t="shared" si="2"/>
        <v>3.6670322626728327E-2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16.582397504157626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1.9299889388772673</v>
      </c>
      <c r="L3">
        <v>306.55177653501784</v>
      </c>
      <c r="M3">
        <v>28.23</v>
      </c>
      <c r="N3">
        <v>17.468574688965518</v>
      </c>
      <c r="O3">
        <v>0</v>
      </c>
      <c r="P3">
        <v>37.141215565449365</v>
      </c>
      <c r="Q3">
        <v>2.8934302670623149</v>
      </c>
      <c r="R3">
        <v>5.7811422924901184</v>
      </c>
      <c r="S3">
        <v>3.284077846153846</v>
      </c>
      <c r="T3">
        <v>0</v>
      </c>
      <c r="U3">
        <v>24.140255936981351</v>
      </c>
      <c r="V3">
        <v>2.1406922088698139</v>
      </c>
      <c r="W3">
        <v>4.8194118364856626</v>
      </c>
      <c r="X3">
        <v>45.002220663769258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2.6244900000000002</v>
      </c>
      <c r="AG3">
        <v>6.3489176660000011</v>
      </c>
      <c r="AH3">
        <v>0</v>
      </c>
      <c r="AI3">
        <v>0</v>
      </c>
      <c r="AJ3">
        <v>0</v>
      </c>
      <c r="AK3">
        <v>16.174792242710797</v>
      </c>
      <c r="AL3">
        <v>0</v>
      </c>
      <c r="AM3">
        <v>0</v>
      </c>
      <c r="AN3">
        <v>0.70077</v>
      </c>
      <c r="AO3">
        <v>0</v>
      </c>
      <c r="AP3">
        <v>7.577098848384424E-2</v>
      </c>
      <c r="AQ3">
        <v>0</v>
      </c>
      <c r="AR3">
        <v>0.81626699999999996</v>
      </c>
      <c r="AS3">
        <v>4.9332508059024684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511.05704548321944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1.9299889388772673</v>
      </c>
      <c r="L4">
        <v>306.55177653501784</v>
      </c>
      <c r="M4">
        <v>28.23</v>
      </c>
      <c r="N4">
        <v>17.468574688965518</v>
      </c>
      <c r="O4">
        <v>0</v>
      </c>
      <c r="P4">
        <v>37.141215565449365</v>
      </c>
      <c r="Q4">
        <v>2.8934302670623149</v>
      </c>
      <c r="R4">
        <v>5.7811422924901184</v>
      </c>
      <c r="S4">
        <v>3.8606161213088588</v>
      </c>
      <c r="T4">
        <v>0</v>
      </c>
      <c r="U4">
        <v>24.140255936981351</v>
      </c>
      <c r="V4">
        <v>1.93</v>
      </c>
      <c r="W4">
        <v>4.8194118364856626</v>
      </c>
      <c r="X4">
        <v>43.380967763524822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2.6244900000000002</v>
      </c>
      <c r="AG4">
        <v>6.3489176660000011</v>
      </c>
      <c r="AH4">
        <v>0</v>
      </c>
      <c r="AI4">
        <v>0</v>
      </c>
      <c r="AJ4">
        <v>0</v>
      </c>
      <c r="AK4">
        <v>16.174792242710797</v>
      </c>
      <c r="AL4">
        <v>0</v>
      </c>
      <c r="AM4">
        <v>0</v>
      </c>
      <c r="AN4">
        <v>0.70077</v>
      </c>
      <c r="AO4">
        <v>0</v>
      </c>
      <c r="AP4">
        <v>7.577098848384424E-2</v>
      </c>
      <c r="AQ4">
        <v>0</v>
      </c>
      <c r="AR4">
        <v>0.81626699999999996</v>
      </c>
      <c r="AS4">
        <v>4.9332508059024684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509.80163864926021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1.9299889388772673</v>
      </c>
      <c r="L5">
        <v>306.55177653501784</v>
      </c>
      <c r="M5">
        <v>27.209746951362906</v>
      </c>
      <c r="N5">
        <v>17.468574688965518</v>
      </c>
      <c r="O5">
        <v>0</v>
      </c>
      <c r="P5">
        <v>37.141215565449365</v>
      </c>
      <c r="Q5">
        <v>2.8934302670623149</v>
      </c>
      <c r="R5">
        <v>5.7811422924901184</v>
      </c>
      <c r="S5">
        <v>3.8606161213088588</v>
      </c>
      <c r="T5">
        <v>0</v>
      </c>
      <c r="U5">
        <v>24.140255936981351</v>
      </c>
      <c r="V5">
        <v>1.93</v>
      </c>
      <c r="W5">
        <v>4.8194118364856626</v>
      </c>
      <c r="X5">
        <v>43.380967763524822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2.6244900000000002</v>
      </c>
      <c r="AG5">
        <v>6.3489176660000011</v>
      </c>
      <c r="AH5">
        <v>0</v>
      </c>
      <c r="AI5">
        <v>0</v>
      </c>
      <c r="AJ5">
        <v>0</v>
      </c>
      <c r="AK5">
        <v>16.174792242710797</v>
      </c>
      <c r="AL5">
        <v>0</v>
      </c>
      <c r="AM5">
        <v>0</v>
      </c>
      <c r="AN5">
        <v>0.70077</v>
      </c>
      <c r="AO5">
        <v>0</v>
      </c>
      <c r="AP5">
        <v>7.577098848384424E-2</v>
      </c>
      <c r="AQ5">
        <v>0</v>
      </c>
      <c r="AR5">
        <v>0.81626699999999996</v>
      </c>
      <c r="AS5">
        <v>4.9332508059024684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508.78138560062308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1.9299889388772673</v>
      </c>
      <c r="L6">
        <v>306.55177653501784</v>
      </c>
      <c r="M6">
        <v>27.209746951362906</v>
      </c>
      <c r="N6">
        <v>17.468574688965518</v>
      </c>
      <c r="O6">
        <v>0</v>
      </c>
      <c r="P6">
        <v>37.141215565449365</v>
      </c>
      <c r="Q6">
        <v>2.8934302670623149</v>
      </c>
      <c r="R6">
        <v>5.7811422924901184</v>
      </c>
      <c r="S6">
        <v>3.8606161213088588</v>
      </c>
      <c r="T6">
        <v>0</v>
      </c>
      <c r="U6">
        <v>24.140255936981351</v>
      </c>
      <c r="V6">
        <v>1.93</v>
      </c>
      <c r="W6">
        <v>4.8194118364856626</v>
      </c>
      <c r="X6">
        <v>43.380967763524822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2.6244900000000002</v>
      </c>
      <c r="AG6">
        <v>6.3489176660000011</v>
      </c>
      <c r="AH6">
        <v>0</v>
      </c>
      <c r="AI6">
        <v>0</v>
      </c>
      <c r="AJ6">
        <v>0</v>
      </c>
      <c r="AK6">
        <v>16.174792242710797</v>
      </c>
      <c r="AL6">
        <v>0</v>
      </c>
      <c r="AM6">
        <v>0</v>
      </c>
      <c r="AN6">
        <v>0.70077</v>
      </c>
      <c r="AO6">
        <v>0</v>
      </c>
      <c r="AP6">
        <v>7.577098848384424E-2</v>
      </c>
      <c r="AQ6">
        <v>0</v>
      </c>
      <c r="AR6">
        <v>0.81626699999999996</v>
      </c>
      <c r="AS6">
        <v>4.9332508059024684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508.78138560062308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1.9299889388772673</v>
      </c>
      <c r="L7">
        <v>306.55177653501784</v>
      </c>
      <c r="M7">
        <v>27.209746951362906</v>
      </c>
      <c r="N7">
        <v>17.468574688965518</v>
      </c>
      <c r="O7">
        <v>0</v>
      </c>
      <c r="P7">
        <v>34.054456038470988</v>
      </c>
      <c r="Q7">
        <v>2.8934302670623149</v>
      </c>
      <c r="R7">
        <v>5.7811422924901184</v>
      </c>
      <c r="S7">
        <v>3.8606161213088588</v>
      </c>
      <c r="T7">
        <v>0</v>
      </c>
      <c r="U7">
        <v>24.140255936981351</v>
      </c>
      <c r="V7">
        <v>1.93</v>
      </c>
      <c r="W7">
        <v>4.8194118364856626</v>
      </c>
      <c r="X7">
        <v>43.380967763524822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2.6244900000000002</v>
      </c>
      <c r="AG7">
        <v>6.3489176660000011</v>
      </c>
      <c r="AH7">
        <v>0</v>
      </c>
      <c r="AI7">
        <v>0</v>
      </c>
      <c r="AJ7">
        <v>0</v>
      </c>
      <c r="AK7">
        <v>16.174792242710797</v>
      </c>
      <c r="AL7">
        <v>0</v>
      </c>
      <c r="AM7">
        <v>0</v>
      </c>
      <c r="AN7">
        <v>0.70077</v>
      </c>
      <c r="AO7">
        <v>0</v>
      </c>
      <c r="AP7">
        <v>7.577098848384424E-2</v>
      </c>
      <c r="AQ7">
        <v>0</v>
      </c>
      <c r="AR7">
        <v>0.81626699999999996</v>
      </c>
      <c r="AS7">
        <v>4.9332508059024684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505.69462607364471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1.9299889388772673</v>
      </c>
      <c r="L8">
        <v>306.55177653501784</v>
      </c>
      <c r="M8">
        <v>27.209746951362906</v>
      </c>
      <c r="N8">
        <v>17.468574688965518</v>
      </c>
      <c r="O8">
        <v>0</v>
      </c>
      <c r="P8">
        <v>34.054456038470988</v>
      </c>
      <c r="Q8">
        <v>2.8934302670623149</v>
      </c>
      <c r="R8">
        <v>5.7811422924901184</v>
      </c>
      <c r="S8">
        <v>3.8606161213088588</v>
      </c>
      <c r="T8">
        <v>0</v>
      </c>
      <c r="U8">
        <v>24.140255936981351</v>
      </c>
      <c r="V8">
        <v>1.93</v>
      </c>
      <c r="W8">
        <v>4.8194118364856626</v>
      </c>
      <c r="X8">
        <v>43.380967763524822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2.6244900000000002</v>
      </c>
      <c r="AG8">
        <v>6.3489176660000011</v>
      </c>
      <c r="AH8">
        <v>0</v>
      </c>
      <c r="AI8">
        <v>0</v>
      </c>
      <c r="AJ8">
        <v>0</v>
      </c>
      <c r="AK8">
        <v>16.174792242710797</v>
      </c>
      <c r="AL8">
        <v>0</v>
      </c>
      <c r="AM8">
        <v>0</v>
      </c>
      <c r="AN8">
        <v>0.70077</v>
      </c>
      <c r="AO8">
        <v>0</v>
      </c>
      <c r="AP8">
        <v>7.577098848384424E-2</v>
      </c>
      <c r="AQ8">
        <v>0</v>
      </c>
      <c r="AR8">
        <v>0.81626699999999996</v>
      </c>
      <c r="AS8">
        <v>1.392449861358906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502.15382512910116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1.9299889388772673</v>
      </c>
      <c r="L9">
        <v>306.55177653501784</v>
      </c>
      <c r="M9">
        <v>27.209746951362906</v>
      </c>
      <c r="N9">
        <v>17.468574688965518</v>
      </c>
      <c r="O9">
        <v>0</v>
      </c>
      <c r="P9">
        <v>34.054456038470988</v>
      </c>
      <c r="Q9">
        <v>2.8934302670623149</v>
      </c>
      <c r="R9">
        <v>5.7811422924901184</v>
      </c>
      <c r="S9">
        <v>3.8606161213088588</v>
      </c>
      <c r="T9">
        <v>0</v>
      </c>
      <c r="U9">
        <v>24.140255936981351</v>
      </c>
      <c r="V9">
        <v>1.93</v>
      </c>
      <c r="W9">
        <v>4.8194118364856626</v>
      </c>
      <c r="X9">
        <v>43.380967763524822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2.6244900000000002</v>
      </c>
      <c r="AG9">
        <v>6.3489176660000011</v>
      </c>
      <c r="AH9">
        <v>0</v>
      </c>
      <c r="AI9">
        <v>0</v>
      </c>
      <c r="AJ9">
        <v>0</v>
      </c>
      <c r="AK9">
        <v>16.174792242710797</v>
      </c>
      <c r="AL9">
        <v>0</v>
      </c>
      <c r="AM9">
        <v>0</v>
      </c>
      <c r="AN9">
        <v>0.70077</v>
      </c>
      <c r="AO9">
        <v>0</v>
      </c>
      <c r="AP9">
        <v>7.577098848384424E-2</v>
      </c>
      <c r="AQ9">
        <v>0</v>
      </c>
      <c r="AR9">
        <v>0.81626699999999996</v>
      </c>
      <c r="AS9">
        <v>1.392449861358906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502.15382512910116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1.9299889388772673</v>
      </c>
      <c r="L10">
        <v>306.55177653501784</v>
      </c>
      <c r="M10">
        <v>27.209746951362906</v>
      </c>
      <c r="N10">
        <v>17.468574688965518</v>
      </c>
      <c r="O10">
        <v>0</v>
      </c>
      <c r="P10">
        <v>34.054456038470988</v>
      </c>
      <c r="Q10">
        <v>2.8934302670623149</v>
      </c>
      <c r="R10">
        <v>5.7811422924901184</v>
      </c>
      <c r="S10">
        <v>3.8606161213088588</v>
      </c>
      <c r="T10">
        <v>0</v>
      </c>
      <c r="U10">
        <v>24.140255936981351</v>
      </c>
      <c r="V10">
        <v>1.93</v>
      </c>
      <c r="W10">
        <v>4.8194118364856626</v>
      </c>
      <c r="X10">
        <v>43.380967763524822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2.6244900000000002</v>
      </c>
      <c r="AG10">
        <v>6.3489176660000011</v>
      </c>
      <c r="AH10">
        <v>0</v>
      </c>
      <c r="AI10">
        <v>0</v>
      </c>
      <c r="AJ10">
        <v>0</v>
      </c>
      <c r="AK10">
        <v>16.174792242710797</v>
      </c>
      <c r="AL10">
        <v>0</v>
      </c>
      <c r="AM10">
        <v>0</v>
      </c>
      <c r="AN10">
        <v>0.70077</v>
      </c>
      <c r="AO10">
        <v>0</v>
      </c>
      <c r="AP10">
        <v>7.577098848384424E-2</v>
      </c>
      <c r="AQ10">
        <v>0</v>
      </c>
      <c r="AR10">
        <v>0.81626699999999996</v>
      </c>
      <c r="AS10">
        <v>1.392449861358906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502.15382512910116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1.9299889388772673</v>
      </c>
      <c r="L11">
        <v>306.55177653501784</v>
      </c>
      <c r="M11">
        <v>27.209746951362906</v>
      </c>
      <c r="N11">
        <v>17.468574688965518</v>
      </c>
      <c r="O11">
        <v>0</v>
      </c>
      <c r="P11">
        <v>34.054456038470988</v>
      </c>
      <c r="Q11">
        <v>2.8934302670623149</v>
      </c>
      <c r="R11">
        <v>5.7811422924901184</v>
      </c>
      <c r="S11">
        <v>3.8606161213088588</v>
      </c>
      <c r="T11">
        <v>0</v>
      </c>
      <c r="U11">
        <v>24.140255936981351</v>
      </c>
      <c r="V11">
        <v>1.93</v>
      </c>
      <c r="W11">
        <v>4.8194118364856626</v>
      </c>
      <c r="X11">
        <v>43.380967763524822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2.6244900000000002</v>
      </c>
      <c r="AG11">
        <v>6.3489176660000011</v>
      </c>
      <c r="AH11">
        <v>0</v>
      </c>
      <c r="AI11">
        <v>0</v>
      </c>
      <c r="AJ11">
        <v>0</v>
      </c>
      <c r="AK11">
        <v>16.174792242710797</v>
      </c>
      <c r="AL11">
        <v>0</v>
      </c>
      <c r="AM11">
        <v>0</v>
      </c>
      <c r="AN11">
        <v>0.68232899999999996</v>
      </c>
      <c r="AO11">
        <v>0</v>
      </c>
      <c r="AP11">
        <v>2.1594714844241922</v>
      </c>
      <c r="AQ11">
        <v>0</v>
      </c>
      <c r="AR11">
        <v>7.8361631999999997</v>
      </c>
      <c r="AS11">
        <v>1.392449861358906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511.23898082504155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1.9299889388772673</v>
      </c>
      <c r="L12">
        <v>306.55177653501784</v>
      </c>
      <c r="M12">
        <v>27.209746951362906</v>
      </c>
      <c r="N12">
        <v>17.468574688965518</v>
      </c>
      <c r="O12">
        <v>0</v>
      </c>
      <c r="P12">
        <v>34.054456038470988</v>
      </c>
      <c r="Q12">
        <v>2.8934302670623149</v>
      </c>
      <c r="R12">
        <v>5.7811422924901184</v>
      </c>
      <c r="S12">
        <v>3.8606161213088588</v>
      </c>
      <c r="T12">
        <v>0</v>
      </c>
      <c r="U12">
        <v>24.140255936981351</v>
      </c>
      <c r="V12">
        <v>1.93</v>
      </c>
      <c r="W12">
        <v>4.8194118364856626</v>
      </c>
      <c r="X12">
        <v>43.380967763524822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2.6244900000000002</v>
      </c>
      <c r="AG12">
        <v>6.3489176660000011</v>
      </c>
      <c r="AH12">
        <v>0</v>
      </c>
      <c r="AI12">
        <v>0</v>
      </c>
      <c r="AJ12">
        <v>0</v>
      </c>
      <c r="AK12">
        <v>16.174792242710797</v>
      </c>
      <c r="AL12">
        <v>0</v>
      </c>
      <c r="AM12">
        <v>0</v>
      </c>
      <c r="AN12">
        <v>0.68232899999999996</v>
      </c>
      <c r="AO12">
        <v>0</v>
      </c>
      <c r="AP12">
        <v>2.1594714844241922</v>
      </c>
      <c r="AQ12">
        <v>0</v>
      </c>
      <c r="AR12">
        <v>7.8361631999999997</v>
      </c>
      <c r="AS12">
        <v>1.392449861358906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511.23898082504155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1.9299889388772673</v>
      </c>
      <c r="L13">
        <v>306.55177653501784</v>
      </c>
      <c r="M13">
        <v>27.209746951362906</v>
      </c>
      <c r="N13">
        <v>17.468574688965518</v>
      </c>
      <c r="O13">
        <v>0</v>
      </c>
      <c r="P13">
        <v>34.054456038470988</v>
      </c>
      <c r="Q13">
        <v>2.8934302670623149</v>
      </c>
      <c r="R13">
        <v>5.7811422924901184</v>
      </c>
      <c r="S13">
        <v>3.8606161213088588</v>
      </c>
      <c r="T13">
        <v>0</v>
      </c>
      <c r="U13">
        <v>24.140255936981351</v>
      </c>
      <c r="V13">
        <v>1.93</v>
      </c>
      <c r="W13">
        <v>4.8194118364856626</v>
      </c>
      <c r="X13">
        <v>43.380967763524822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2.6244900000000002</v>
      </c>
      <c r="AG13">
        <v>6.3489176660000011</v>
      </c>
      <c r="AH13">
        <v>0</v>
      </c>
      <c r="AI13">
        <v>0</v>
      </c>
      <c r="AJ13">
        <v>0</v>
      </c>
      <c r="AK13">
        <v>16.174792242710797</v>
      </c>
      <c r="AL13">
        <v>0</v>
      </c>
      <c r="AM13">
        <v>0</v>
      </c>
      <c r="AN13">
        <v>0.68232899999999996</v>
      </c>
      <c r="AO13">
        <v>0</v>
      </c>
      <c r="AP13">
        <v>2.1594714844241922</v>
      </c>
      <c r="AQ13">
        <v>0</v>
      </c>
      <c r="AR13">
        <v>0.81626699999999996</v>
      </c>
      <c r="AS13">
        <v>1.392449861358906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504.21908462504155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1.9299889388772673</v>
      </c>
      <c r="L14">
        <v>306.55177653501784</v>
      </c>
      <c r="M14">
        <v>27.209746951362906</v>
      </c>
      <c r="N14">
        <v>17.468574688965518</v>
      </c>
      <c r="O14">
        <v>0</v>
      </c>
      <c r="P14">
        <v>34.054456038470988</v>
      </c>
      <c r="Q14">
        <v>2.8934302670623149</v>
      </c>
      <c r="R14">
        <v>5.7811422924901184</v>
      </c>
      <c r="S14">
        <v>3.8606161213088588</v>
      </c>
      <c r="T14">
        <v>0</v>
      </c>
      <c r="U14">
        <v>24.140255936981351</v>
      </c>
      <c r="V14">
        <v>1.93</v>
      </c>
      <c r="W14">
        <v>4.8194118364856626</v>
      </c>
      <c r="X14">
        <v>43.380967763524822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2.6244900000000002</v>
      </c>
      <c r="AG14">
        <v>6.3489176660000011</v>
      </c>
      <c r="AH14">
        <v>0</v>
      </c>
      <c r="AI14">
        <v>0</v>
      </c>
      <c r="AJ14">
        <v>0</v>
      </c>
      <c r="AK14">
        <v>16.174792242710797</v>
      </c>
      <c r="AL14">
        <v>0</v>
      </c>
      <c r="AM14">
        <v>0</v>
      </c>
      <c r="AN14">
        <v>0.68232899999999996</v>
      </c>
      <c r="AO14">
        <v>0</v>
      </c>
      <c r="AP14">
        <v>2.1594714844241922</v>
      </c>
      <c r="AQ14">
        <v>0</v>
      </c>
      <c r="AR14">
        <v>0.81626699999999996</v>
      </c>
      <c r="AS14">
        <v>1.392449861358906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504.21908462504155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1.9299889388772673</v>
      </c>
      <c r="L15">
        <v>306.55177653501784</v>
      </c>
      <c r="M15">
        <v>27.209746951362906</v>
      </c>
      <c r="N15">
        <v>17.468574688965518</v>
      </c>
      <c r="O15">
        <v>0</v>
      </c>
      <c r="P15">
        <v>34.054456038470988</v>
      </c>
      <c r="Q15">
        <v>2.8934302670623149</v>
      </c>
      <c r="R15">
        <v>5.7811422924901184</v>
      </c>
      <c r="S15">
        <v>3.8606161213088588</v>
      </c>
      <c r="T15">
        <v>0</v>
      </c>
      <c r="U15">
        <v>24.140255936981351</v>
      </c>
      <c r="V15">
        <v>1.93</v>
      </c>
      <c r="W15">
        <v>4.8194118364856626</v>
      </c>
      <c r="X15">
        <v>43.380967763524822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2.6244900000000002</v>
      </c>
      <c r="AG15">
        <v>6.3489176660000011</v>
      </c>
      <c r="AH15">
        <v>0</v>
      </c>
      <c r="AI15">
        <v>0</v>
      </c>
      <c r="AJ15">
        <v>0</v>
      </c>
      <c r="AK15">
        <v>16.174792242710797</v>
      </c>
      <c r="AL15">
        <v>0</v>
      </c>
      <c r="AM15">
        <v>0</v>
      </c>
      <c r="AN15">
        <v>0.68232899999999996</v>
      </c>
      <c r="AO15">
        <v>0</v>
      </c>
      <c r="AP15">
        <v>2.1594714844241922</v>
      </c>
      <c r="AQ15">
        <v>0</v>
      </c>
      <c r="AR15">
        <v>0.81626699999999996</v>
      </c>
      <c r="AS15">
        <v>1.392449861358906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504.21908462504155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1.9299889388772673</v>
      </c>
      <c r="L16">
        <v>306.55177653501784</v>
      </c>
      <c r="M16">
        <v>27.209746951362906</v>
      </c>
      <c r="N16">
        <v>17.468574688965518</v>
      </c>
      <c r="O16">
        <v>0</v>
      </c>
      <c r="P16">
        <v>34.054456038470988</v>
      </c>
      <c r="Q16">
        <v>2.8934302670623149</v>
      </c>
      <c r="R16">
        <v>5.7811422924901184</v>
      </c>
      <c r="S16">
        <v>3.8606161213088588</v>
      </c>
      <c r="T16">
        <v>0</v>
      </c>
      <c r="U16">
        <v>24.140255936981351</v>
      </c>
      <c r="V16">
        <v>1.93</v>
      </c>
      <c r="W16">
        <v>4.8194118364856626</v>
      </c>
      <c r="X16">
        <v>43.380967763524822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2.6244900000000002</v>
      </c>
      <c r="AG16">
        <v>6.3489176660000011</v>
      </c>
      <c r="AH16">
        <v>0</v>
      </c>
      <c r="AI16">
        <v>0</v>
      </c>
      <c r="AJ16">
        <v>0</v>
      </c>
      <c r="AK16">
        <v>16.174792242710797</v>
      </c>
      <c r="AL16">
        <v>0</v>
      </c>
      <c r="AM16">
        <v>0</v>
      </c>
      <c r="AN16">
        <v>0.68232899999999996</v>
      </c>
      <c r="AO16">
        <v>0</v>
      </c>
      <c r="AP16">
        <v>2.1594714844241922</v>
      </c>
      <c r="AQ16">
        <v>0</v>
      </c>
      <c r="AR16">
        <v>0.81626699999999996</v>
      </c>
      <c r="AS16">
        <v>1.392449861358906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504.21908462504155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1.9299889388772673</v>
      </c>
      <c r="L17">
        <v>306.55177653501784</v>
      </c>
      <c r="M17">
        <v>27.209746951362906</v>
      </c>
      <c r="N17">
        <v>17.468574688965518</v>
      </c>
      <c r="O17">
        <v>0</v>
      </c>
      <c r="P17">
        <v>34.054456038470988</v>
      </c>
      <c r="Q17">
        <v>2.8934302670623149</v>
      </c>
      <c r="R17">
        <v>5.7811422924901184</v>
      </c>
      <c r="S17">
        <v>3.8606161213088588</v>
      </c>
      <c r="T17">
        <v>0</v>
      </c>
      <c r="U17">
        <v>24.140255936981351</v>
      </c>
      <c r="V17">
        <v>1.93</v>
      </c>
      <c r="W17">
        <v>4.8194118364856626</v>
      </c>
      <c r="X17">
        <v>43.380967763524822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2.6244900000000002</v>
      </c>
      <c r="AG17">
        <v>6.3489176660000011</v>
      </c>
      <c r="AH17">
        <v>0</v>
      </c>
      <c r="AI17">
        <v>0</v>
      </c>
      <c r="AJ17">
        <v>0</v>
      </c>
      <c r="AK17">
        <v>16.174792242710797</v>
      </c>
      <c r="AL17">
        <v>0</v>
      </c>
      <c r="AM17">
        <v>0</v>
      </c>
      <c r="AN17">
        <v>0.68232899999999996</v>
      </c>
      <c r="AO17">
        <v>0</v>
      </c>
      <c r="AP17">
        <v>2.1594714844241922</v>
      </c>
      <c r="AQ17">
        <v>0</v>
      </c>
      <c r="AR17">
        <v>0.81626699999999996</v>
      </c>
      <c r="AS17">
        <v>1.392449861358906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504.21908462504155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1.9299889388772673</v>
      </c>
      <c r="L18">
        <v>306.55177653501784</v>
      </c>
      <c r="M18">
        <v>27.209746951362906</v>
      </c>
      <c r="N18">
        <v>17.468574688965518</v>
      </c>
      <c r="O18">
        <v>0</v>
      </c>
      <c r="P18">
        <v>34.054456038470988</v>
      </c>
      <c r="Q18">
        <v>2.8934302670623149</v>
      </c>
      <c r="R18">
        <v>5.7811422924901184</v>
      </c>
      <c r="S18">
        <v>3.8606161213088588</v>
      </c>
      <c r="T18">
        <v>0</v>
      </c>
      <c r="U18">
        <v>24.140255936981351</v>
      </c>
      <c r="V18">
        <v>1.93</v>
      </c>
      <c r="W18">
        <v>4.8194118364856626</v>
      </c>
      <c r="X18">
        <v>43.380967763524822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2.6244900000000002</v>
      </c>
      <c r="AG18">
        <v>6.3489176660000011</v>
      </c>
      <c r="AH18">
        <v>0</v>
      </c>
      <c r="AI18">
        <v>0</v>
      </c>
      <c r="AJ18">
        <v>0</v>
      </c>
      <c r="AK18">
        <v>16.174792242710797</v>
      </c>
      <c r="AL18">
        <v>0</v>
      </c>
      <c r="AM18">
        <v>0</v>
      </c>
      <c r="AN18">
        <v>0.68232899999999996</v>
      </c>
      <c r="AO18">
        <v>0</v>
      </c>
      <c r="AP18">
        <v>2.1594714844241922</v>
      </c>
      <c r="AQ18">
        <v>0</v>
      </c>
      <c r="AR18">
        <v>0.81626699999999996</v>
      </c>
      <c r="AS18">
        <v>1.392449861358906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504.21908462504155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1.9299889388772673</v>
      </c>
      <c r="L19">
        <v>306.55177653501784</v>
      </c>
      <c r="M19">
        <v>27.209746951362906</v>
      </c>
      <c r="N19">
        <v>17.468574688965518</v>
      </c>
      <c r="O19">
        <v>0</v>
      </c>
      <c r="P19">
        <v>34.054456038470988</v>
      </c>
      <c r="Q19">
        <v>2.8934302670623149</v>
      </c>
      <c r="R19">
        <v>5.7811422924901184</v>
      </c>
      <c r="S19">
        <v>3.8606161213088588</v>
      </c>
      <c r="T19">
        <v>0</v>
      </c>
      <c r="U19">
        <v>24.140255936981351</v>
      </c>
      <c r="V19">
        <v>1.93</v>
      </c>
      <c r="W19">
        <v>4.8194118364856626</v>
      </c>
      <c r="X19">
        <v>43.380967763524822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2.6244900000000002</v>
      </c>
      <c r="AG19">
        <v>6.3489176660000011</v>
      </c>
      <c r="AH19">
        <v>0</v>
      </c>
      <c r="AI19">
        <v>0</v>
      </c>
      <c r="AJ19">
        <v>0</v>
      </c>
      <c r="AK19">
        <v>16.174792242710797</v>
      </c>
      <c r="AL19">
        <v>0</v>
      </c>
      <c r="AM19">
        <v>0</v>
      </c>
      <c r="AN19">
        <v>0.68232899999999996</v>
      </c>
      <c r="AO19">
        <v>0</v>
      </c>
      <c r="AP19">
        <v>7.577098848384424E-2</v>
      </c>
      <c r="AQ19">
        <v>0</v>
      </c>
      <c r="AR19">
        <v>0.81626699999999996</v>
      </c>
      <c r="AS19">
        <v>1.392449861358906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502.13538412910117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1.9299889388772673</v>
      </c>
      <c r="L20">
        <v>306.55177653501784</v>
      </c>
      <c r="M20">
        <v>27.209746951362906</v>
      </c>
      <c r="N20">
        <v>17.468574688965518</v>
      </c>
      <c r="O20">
        <v>0</v>
      </c>
      <c r="P20">
        <v>34.054456038470988</v>
      </c>
      <c r="Q20">
        <v>2.8934302670623149</v>
      </c>
      <c r="R20">
        <v>5.7811422924901184</v>
      </c>
      <c r="S20">
        <v>3.8606161213088588</v>
      </c>
      <c r="T20">
        <v>0</v>
      </c>
      <c r="U20">
        <v>24.140255936981351</v>
      </c>
      <c r="V20">
        <v>1.93</v>
      </c>
      <c r="W20">
        <v>4.8194118364856626</v>
      </c>
      <c r="X20">
        <v>43.380967763524822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2.6244900000000002</v>
      </c>
      <c r="AG20">
        <v>6.3489176660000011</v>
      </c>
      <c r="AH20">
        <v>0</v>
      </c>
      <c r="AI20">
        <v>0</v>
      </c>
      <c r="AJ20">
        <v>0</v>
      </c>
      <c r="AK20">
        <v>16.174792242710797</v>
      </c>
      <c r="AL20">
        <v>0</v>
      </c>
      <c r="AM20">
        <v>0</v>
      </c>
      <c r="AN20">
        <v>0.68232899999999996</v>
      </c>
      <c r="AO20">
        <v>0</v>
      </c>
      <c r="AP20">
        <v>7.577098848384424E-2</v>
      </c>
      <c r="AQ20">
        <v>0</v>
      </c>
      <c r="AR20">
        <v>0.81626699999999996</v>
      </c>
      <c r="AS20">
        <v>1.392449861358906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502.13538412910117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1.9299889388772673</v>
      </c>
      <c r="L21">
        <v>306.55177653501784</v>
      </c>
      <c r="M21">
        <v>27.209746951362906</v>
      </c>
      <c r="N21">
        <v>17.468574688965518</v>
      </c>
      <c r="O21">
        <v>0</v>
      </c>
      <c r="P21">
        <v>34.054456038470988</v>
      </c>
      <c r="Q21">
        <v>2.8934302670623149</v>
      </c>
      <c r="R21">
        <v>5.7811422924901184</v>
      </c>
      <c r="S21">
        <v>3.8606161213088588</v>
      </c>
      <c r="T21">
        <v>0</v>
      </c>
      <c r="U21">
        <v>24.140255936981351</v>
      </c>
      <c r="V21">
        <v>1.93</v>
      </c>
      <c r="W21">
        <v>4.8194118364856626</v>
      </c>
      <c r="X21">
        <v>43.380967763524822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2.6244900000000002</v>
      </c>
      <c r="AG21">
        <v>6.3489176660000011</v>
      </c>
      <c r="AH21">
        <v>0</v>
      </c>
      <c r="AI21">
        <v>0</v>
      </c>
      <c r="AJ21">
        <v>0</v>
      </c>
      <c r="AK21">
        <v>16.174792242710797</v>
      </c>
      <c r="AL21">
        <v>0</v>
      </c>
      <c r="AM21">
        <v>0</v>
      </c>
      <c r="AN21">
        <v>0.68232899999999996</v>
      </c>
      <c r="AO21">
        <v>0</v>
      </c>
      <c r="AP21">
        <v>7.577098848384424E-2</v>
      </c>
      <c r="AQ21">
        <v>4.6026276399999997</v>
      </c>
      <c r="AR21">
        <v>0.81626699999999996</v>
      </c>
      <c r="AS21">
        <v>1.392449861358906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506.73801176910115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1.9299889388772673</v>
      </c>
      <c r="L22">
        <v>306.55177653501784</v>
      </c>
      <c r="M22">
        <v>27.209746951362906</v>
      </c>
      <c r="N22">
        <v>17.468574688965518</v>
      </c>
      <c r="O22">
        <v>0</v>
      </c>
      <c r="P22">
        <v>34.054456038470988</v>
      </c>
      <c r="Q22">
        <v>2.8934302670623149</v>
      </c>
      <c r="R22">
        <v>5.7811422924901184</v>
      </c>
      <c r="S22">
        <v>3.8606161213088588</v>
      </c>
      <c r="T22">
        <v>0</v>
      </c>
      <c r="U22">
        <v>24.140255936981351</v>
      </c>
      <c r="V22">
        <v>1.93</v>
      </c>
      <c r="W22">
        <v>4.8194118364856626</v>
      </c>
      <c r="X22">
        <v>43.380967763524822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2.6244900000000002</v>
      </c>
      <c r="AG22">
        <v>6.3489176660000011</v>
      </c>
      <c r="AH22">
        <v>0</v>
      </c>
      <c r="AI22">
        <v>0</v>
      </c>
      <c r="AJ22">
        <v>0</v>
      </c>
      <c r="AK22">
        <v>16.174792242710797</v>
      </c>
      <c r="AL22">
        <v>0</v>
      </c>
      <c r="AM22">
        <v>0</v>
      </c>
      <c r="AN22">
        <v>0.68232899999999996</v>
      </c>
      <c r="AO22">
        <v>0</v>
      </c>
      <c r="AP22">
        <v>7.577098848384424E-2</v>
      </c>
      <c r="AQ22">
        <v>7.1555020799999989</v>
      </c>
      <c r="AR22">
        <v>0.81626699999999996</v>
      </c>
      <c r="AS22">
        <v>1.392449861358906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509.29088620910119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1.9299889388772673</v>
      </c>
      <c r="L23">
        <v>306.55177653501784</v>
      </c>
      <c r="M23">
        <v>27.209746951362906</v>
      </c>
      <c r="N23">
        <v>17.468574688965518</v>
      </c>
      <c r="O23">
        <v>0</v>
      </c>
      <c r="P23">
        <v>34.054456038470988</v>
      </c>
      <c r="Q23">
        <v>2.8934302670623149</v>
      </c>
      <c r="R23">
        <v>5.7811422924901184</v>
      </c>
      <c r="S23">
        <v>3.8606161213088588</v>
      </c>
      <c r="T23">
        <v>0</v>
      </c>
      <c r="U23">
        <v>24.140255936981351</v>
      </c>
      <c r="V23">
        <v>1.93</v>
      </c>
      <c r="W23">
        <v>4.8194118364856626</v>
      </c>
      <c r="X23">
        <v>43.380967763524822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2.6244900000000002</v>
      </c>
      <c r="AG23">
        <v>6.3489176660000011</v>
      </c>
      <c r="AH23">
        <v>0</v>
      </c>
      <c r="AI23">
        <v>0</v>
      </c>
      <c r="AJ23">
        <v>0</v>
      </c>
      <c r="AK23">
        <v>16.174792242710797</v>
      </c>
      <c r="AL23">
        <v>0</v>
      </c>
      <c r="AM23">
        <v>0</v>
      </c>
      <c r="AN23">
        <v>0.68232899999999996</v>
      </c>
      <c r="AO23">
        <v>0</v>
      </c>
      <c r="AP23">
        <v>7.577098848384424E-2</v>
      </c>
      <c r="AQ23">
        <v>9.2052552799999994</v>
      </c>
      <c r="AR23">
        <v>0.81626699999999996</v>
      </c>
      <c r="AS23">
        <v>1.392449861358906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511.34063940910119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1.9299889388772673</v>
      </c>
      <c r="L24">
        <v>306.55177653501784</v>
      </c>
      <c r="M24">
        <v>27.209746951362906</v>
      </c>
      <c r="N24">
        <v>17.468574688965518</v>
      </c>
      <c r="O24">
        <v>0</v>
      </c>
      <c r="P24">
        <v>34.054456038470988</v>
      </c>
      <c r="Q24">
        <v>2.8934302670623149</v>
      </c>
      <c r="R24">
        <v>5.7811422924901184</v>
      </c>
      <c r="S24">
        <v>3.8606161213088588</v>
      </c>
      <c r="T24">
        <v>0</v>
      </c>
      <c r="U24">
        <v>24.140255936981351</v>
      </c>
      <c r="V24">
        <v>1.93</v>
      </c>
      <c r="W24">
        <v>4.8194118364856626</v>
      </c>
      <c r="X24">
        <v>43.380967763524822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2.6244900000000002</v>
      </c>
      <c r="AG24">
        <v>6.3489176660000011</v>
      </c>
      <c r="AH24">
        <v>0</v>
      </c>
      <c r="AI24">
        <v>0</v>
      </c>
      <c r="AJ24">
        <v>0</v>
      </c>
      <c r="AK24">
        <v>16.174792242710797</v>
      </c>
      <c r="AL24">
        <v>0</v>
      </c>
      <c r="AM24">
        <v>0</v>
      </c>
      <c r="AN24">
        <v>0.68232899999999996</v>
      </c>
      <c r="AO24">
        <v>0</v>
      </c>
      <c r="AP24">
        <v>7.577098848384424E-2</v>
      </c>
      <c r="AQ24">
        <v>9.2052552799999994</v>
      </c>
      <c r="AR24">
        <v>0.97952039999999996</v>
      </c>
      <c r="AS24">
        <v>1.5913711386410945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511.7028140863834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1.9299889388772673</v>
      </c>
      <c r="L25">
        <v>306.55177653501784</v>
      </c>
      <c r="M25">
        <v>27.209746951362906</v>
      </c>
      <c r="N25">
        <v>17.468574688965518</v>
      </c>
      <c r="O25">
        <v>0</v>
      </c>
      <c r="P25">
        <v>34.054456038470988</v>
      </c>
      <c r="Q25">
        <v>2.8934302670623149</v>
      </c>
      <c r="R25">
        <v>5.7811422924901184</v>
      </c>
      <c r="S25">
        <v>3.8606161213088588</v>
      </c>
      <c r="T25">
        <v>0</v>
      </c>
      <c r="U25">
        <v>24.140255936981351</v>
      </c>
      <c r="V25">
        <v>1.93</v>
      </c>
      <c r="W25">
        <v>4.669645290401566</v>
      </c>
      <c r="X25">
        <v>43.380470530160494</v>
      </c>
      <c r="Y25">
        <v>0</v>
      </c>
      <c r="Z25">
        <v>0.32535000000000003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2.6244900000000002</v>
      </c>
      <c r="AG25">
        <v>6.3489176660000011</v>
      </c>
      <c r="AH25">
        <v>0</v>
      </c>
      <c r="AI25">
        <v>0</v>
      </c>
      <c r="AJ25">
        <v>0</v>
      </c>
      <c r="AK25">
        <v>16.174792242710797</v>
      </c>
      <c r="AL25">
        <v>0</v>
      </c>
      <c r="AM25">
        <v>0</v>
      </c>
      <c r="AN25">
        <v>0.68232899999999996</v>
      </c>
      <c r="AO25">
        <v>0</v>
      </c>
      <c r="AP25">
        <v>7.577098848384424E-2</v>
      </c>
      <c r="AQ25">
        <v>13.807882919999997</v>
      </c>
      <c r="AR25">
        <v>10.7747244</v>
      </c>
      <c r="AS25">
        <v>1.5913711386410945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526.27573194693491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1.9299889388772673</v>
      </c>
      <c r="L26">
        <v>306.55177653501784</v>
      </c>
      <c r="M26">
        <v>27.209386402074646</v>
      </c>
      <c r="N26">
        <v>17.471178373441067</v>
      </c>
      <c r="O26">
        <v>0</v>
      </c>
      <c r="P26">
        <v>32.824294606972614</v>
      </c>
      <c r="Q26">
        <v>2.8934302670623149</v>
      </c>
      <c r="R26">
        <v>5.7811422924901184</v>
      </c>
      <c r="S26">
        <v>3.8606161213088588</v>
      </c>
      <c r="T26">
        <v>0</v>
      </c>
      <c r="U26">
        <v>24.140255936981351</v>
      </c>
      <c r="V26">
        <v>1.93</v>
      </c>
      <c r="W26">
        <v>4.8206844171021377</v>
      </c>
      <c r="X26">
        <v>43.380470530160494</v>
      </c>
      <c r="Y26">
        <v>0</v>
      </c>
      <c r="Z26">
        <v>0.32535000000000003</v>
      </c>
      <c r="AA26">
        <v>0</v>
      </c>
      <c r="AB26">
        <v>0</v>
      </c>
      <c r="AC26">
        <v>0</v>
      </c>
      <c r="AD26">
        <v>2.7021449180166544</v>
      </c>
      <c r="AE26">
        <v>0</v>
      </c>
      <c r="AF26">
        <v>2.6244900000000002</v>
      </c>
      <c r="AG26">
        <v>6.3489176660000011</v>
      </c>
      <c r="AH26">
        <v>5.0414500800000006</v>
      </c>
      <c r="AI26">
        <v>0</v>
      </c>
      <c r="AJ26">
        <v>0</v>
      </c>
      <c r="AK26">
        <v>16.174792242710797</v>
      </c>
      <c r="AL26">
        <v>0</v>
      </c>
      <c r="AM26">
        <v>0</v>
      </c>
      <c r="AN26">
        <v>0.68232899999999996</v>
      </c>
      <c r="AO26">
        <v>0</v>
      </c>
      <c r="AP26">
        <v>7.577098848384424E-2</v>
      </c>
      <c r="AQ26">
        <v>13.807882919999997</v>
      </c>
      <c r="AR26">
        <v>10.7747244</v>
      </c>
      <c r="AS26">
        <v>1.392449861358906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532.74352649805894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1.9299889388772673</v>
      </c>
      <c r="L27">
        <v>327.756458371603</v>
      </c>
      <c r="M27">
        <v>27.209386402074646</v>
      </c>
      <c r="N27">
        <v>17.471178373441067</v>
      </c>
      <c r="O27">
        <v>0</v>
      </c>
      <c r="P27">
        <v>32.824294606972614</v>
      </c>
      <c r="Q27">
        <v>2.6513619290322579</v>
      </c>
      <c r="R27">
        <v>9.1385760916860921</v>
      </c>
      <c r="S27">
        <v>3.8602675290178565</v>
      </c>
      <c r="T27">
        <v>0</v>
      </c>
      <c r="U27">
        <v>24.140255936981351</v>
      </c>
      <c r="V27">
        <v>5.3639680015313935</v>
      </c>
      <c r="W27">
        <v>10.190930631436315</v>
      </c>
      <c r="X27">
        <v>43.379849655114114</v>
      </c>
      <c r="Y27">
        <v>0</v>
      </c>
      <c r="Z27">
        <v>0.32535000000000003</v>
      </c>
      <c r="AA27">
        <v>2.4528979999999998</v>
      </c>
      <c r="AB27">
        <v>0.98568999999999984</v>
      </c>
      <c r="AC27">
        <v>0</v>
      </c>
      <c r="AD27">
        <v>5.4042895292202875</v>
      </c>
      <c r="AE27">
        <v>4.8734039569758378</v>
      </c>
      <c r="AF27">
        <v>2.6244900000000002</v>
      </c>
      <c r="AG27">
        <v>6.3489176660000011</v>
      </c>
      <c r="AH27">
        <v>11.203222400000001</v>
      </c>
      <c r="AI27">
        <v>0</v>
      </c>
      <c r="AJ27">
        <v>0</v>
      </c>
      <c r="AK27">
        <v>16.174792242710797</v>
      </c>
      <c r="AL27">
        <v>0</v>
      </c>
      <c r="AM27">
        <v>0</v>
      </c>
      <c r="AN27">
        <v>0.68232899999999996</v>
      </c>
      <c r="AO27">
        <v>0</v>
      </c>
      <c r="AP27">
        <v>7.577098848384424E-2</v>
      </c>
      <c r="AQ27">
        <v>13.807882919999997</v>
      </c>
      <c r="AR27">
        <v>1.3060271999999999</v>
      </c>
      <c r="AS27">
        <v>1.392449861358906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573.57403023251788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1.7299863883495148</v>
      </c>
      <c r="L28">
        <v>404.876379342723</v>
      </c>
      <c r="M28">
        <v>27.209386402074646</v>
      </c>
      <c r="N28">
        <v>17.471178373441067</v>
      </c>
      <c r="O28">
        <v>0</v>
      </c>
      <c r="P28">
        <v>32.824294606972614</v>
      </c>
      <c r="Q28">
        <v>2.8917739208972844</v>
      </c>
      <c r="R28">
        <v>5.78029618704028</v>
      </c>
      <c r="S28">
        <v>3.8602675290178565</v>
      </c>
      <c r="T28">
        <v>0</v>
      </c>
      <c r="U28">
        <v>24.140255936981351</v>
      </c>
      <c r="V28">
        <v>1.9272580831556501</v>
      </c>
      <c r="W28">
        <v>10.298936229508199</v>
      </c>
      <c r="X28">
        <v>43.379849655114114</v>
      </c>
      <c r="Y28">
        <v>0</v>
      </c>
      <c r="Z28">
        <v>0.32535000000000003</v>
      </c>
      <c r="AA28">
        <v>4.1545083717299578</v>
      </c>
      <c r="AB28">
        <v>3.8954470150037501</v>
      </c>
      <c r="AC28">
        <v>0</v>
      </c>
      <c r="AD28">
        <v>5.4042895292202875</v>
      </c>
      <c r="AE28">
        <v>9.7468082207326585</v>
      </c>
      <c r="AF28">
        <v>2.6244900000000002</v>
      </c>
      <c r="AG28">
        <v>6.3489176660000011</v>
      </c>
      <c r="AH28">
        <v>16.804833599999998</v>
      </c>
      <c r="AI28">
        <v>0</v>
      </c>
      <c r="AJ28">
        <v>0</v>
      </c>
      <c r="AK28">
        <v>16.174792242710797</v>
      </c>
      <c r="AL28">
        <v>0</v>
      </c>
      <c r="AM28">
        <v>0</v>
      </c>
      <c r="AN28">
        <v>0.68232899999999996</v>
      </c>
      <c r="AO28">
        <v>0</v>
      </c>
      <c r="AP28">
        <v>7.577098848384424E-2</v>
      </c>
      <c r="AQ28">
        <v>13.807882919999997</v>
      </c>
      <c r="AR28">
        <v>0.97952039999999996</v>
      </c>
      <c r="AS28">
        <v>1.392449861358906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658.80725247051578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1.8200101922774587</v>
      </c>
      <c r="L29">
        <v>481.99632355745405</v>
      </c>
      <c r="M29">
        <v>27.209386402074646</v>
      </c>
      <c r="N29">
        <v>17.471178373441067</v>
      </c>
      <c r="O29">
        <v>0</v>
      </c>
      <c r="P29">
        <v>32.824294606972614</v>
      </c>
      <c r="Q29">
        <v>2.8917739208972844</v>
      </c>
      <c r="R29">
        <v>5.78029618704028</v>
      </c>
      <c r="S29">
        <v>3.8602675290178565</v>
      </c>
      <c r="T29">
        <v>0</v>
      </c>
      <c r="U29">
        <v>24.140255936981351</v>
      </c>
      <c r="V29">
        <v>1.9272580831556501</v>
      </c>
      <c r="W29">
        <v>10.298936229508199</v>
      </c>
      <c r="X29">
        <v>43.379849655114114</v>
      </c>
      <c r="Y29">
        <v>0</v>
      </c>
      <c r="Z29">
        <v>0.32535000000000003</v>
      </c>
      <c r="AA29">
        <v>8.1763266666666663</v>
      </c>
      <c r="AB29">
        <v>3.8954470150037501</v>
      </c>
      <c r="AC29">
        <v>0.3766349227265588</v>
      </c>
      <c r="AD29">
        <v>8.1064344472369427</v>
      </c>
      <c r="AE29">
        <v>9.7468082207326585</v>
      </c>
      <c r="AF29">
        <v>5.2489800000000004</v>
      </c>
      <c r="AG29">
        <v>6.3489176660000011</v>
      </c>
      <c r="AH29">
        <v>23.806847600000001</v>
      </c>
      <c r="AI29">
        <v>1.1296151999999999</v>
      </c>
      <c r="AJ29">
        <v>0</v>
      </c>
      <c r="AK29">
        <v>16.174792242710797</v>
      </c>
      <c r="AL29">
        <v>0</v>
      </c>
      <c r="AM29">
        <v>0</v>
      </c>
      <c r="AN29">
        <v>0.68232899999999996</v>
      </c>
      <c r="AO29">
        <v>0</v>
      </c>
      <c r="AP29">
        <v>7.577098848384424E-2</v>
      </c>
      <c r="AQ29">
        <v>13.807882919999997</v>
      </c>
      <c r="AR29">
        <v>0.97952039999999996</v>
      </c>
      <c r="AS29">
        <v>1.392449861358906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753.87393782485458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9.0200356721128117</v>
      </c>
      <c r="L30">
        <v>557.66552072289164</v>
      </c>
      <c r="M30">
        <v>27.209386402074646</v>
      </c>
      <c r="N30">
        <v>17.471178373441067</v>
      </c>
      <c r="O30">
        <v>0</v>
      </c>
      <c r="P30">
        <v>32.824294606972614</v>
      </c>
      <c r="Q30">
        <v>3.2299633371169127</v>
      </c>
      <c r="R30">
        <v>12.538176223146561</v>
      </c>
      <c r="S30">
        <v>7.8100957055326923</v>
      </c>
      <c r="T30">
        <v>0</v>
      </c>
      <c r="U30">
        <v>24.140255936981351</v>
      </c>
      <c r="V30">
        <v>5.3690960960548875</v>
      </c>
      <c r="W30">
        <v>10.298936229508199</v>
      </c>
      <c r="X30">
        <v>43.379849655114114</v>
      </c>
      <c r="Y30">
        <v>0</v>
      </c>
      <c r="Z30">
        <v>3.8573494772727268</v>
      </c>
      <c r="AA30">
        <v>8.1763266666666663</v>
      </c>
      <c r="AB30">
        <v>7.9249475386346582</v>
      </c>
      <c r="AC30">
        <v>8.5959360082456424</v>
      </c>
      <c r="AD30">
        <v>8.1064344472369427</v>
      </c>
      <c r="AE30">
        <v>14.620212177708497</v>
      </c>
      <c r="AF30">
        <v>7.8734700000000002</v>
      </c>
      <c r="AG30">
        <v>6.3489176660000011</v>
      </c>
      <c r="AH30">
        <v>32.209264400000002</v>
      </c>
      <c r="AI30">
        <v>4.8362591580518464</v>
      </c>
      <c r="AJ30">
        <v>0</v>
      </c>
      <c r="AK30">
        <v>16.174792242710797</v>
      </c>
      <c r="AL30">
        <v>0</v>
      </c>
      <c r="AM30">
        <v>0</v>
      </c>
      <c r="AN30">
        <v>0.68232899999999996</v>
      </c>
      <c r="AO30">
        <v>0</v>
      </c>
      <c r="AP30">
        <v>7.577098848384424E-2</v>
      </c>
      <c r="AQ30">
        <v>13.807882919999997</v>
      </c>
      <c r="AR30">
        <v>0.97952039999999996</v>
      </c>
      <c r="AS30">
        <v>1.392449861358906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886.6186519133181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9.0102146007779016</v>
      </c>
      <c r="L31">
        <v>557.66733763380637</v>
      </c>
      <c r="M31">
        <v>27.209386402074646</v>
      </c>
      <c r="N31">
        <v>17.471178373441067</v>
      </c>
      <c r="O31">
        <v>0</v>
      </c>
      <c r="P31">
        <v>32.824294606972614</v>
      </c>
      <c r="Q31">
        <v>3.2291525855513306</v>
      </c>
      <c r="R31">
        <v>12.538176223146561</v>
      </c>
      <c r="S31">
        <v>7.8100171918238992</v>
      </c>
      <c r="T31">
        <v>0</v>
      </c>
      <c r="U31">
        <v>24.140255936981351</v>
      </c>
      <c r="V31">
        <v>5.3690960960548875</v>
      </c>
      <c r="W31">
        <v>10.298936229508199</v>
      </c>
      <c r="X31">
        <v>43.379849655114114</v>
      </c>
      <c r="Y31">
        <v>0</v>
      </c>
      <c r="Z31">
        <v>3.8573494772727268</v>
      </c>
      <c r="AA31">
        <v>8.1763266666666663</v>
      </c>
      <c r="AB31">
        <v>7.9249475386346582</v>
      </c>
      <c r="AC31">
        <v>8.5959360082456424</v>
      </c>
      <c r="AD31">
        <v>8.1064344472369427</v>
      </c>
      <c r="AE31">
        <v>14.620212177708497</v>
      </c>
      <c r="AF31">
        <v>7.8734700000000002</v>
      </c>
      <c r="AG31">
        <v>6.3489176660000011</v>
      </c>
      <c r="AH31">
        <v>40.6116812</v>
      </c>
      <c r="AI31">
        <v>4.8362591580518464</v>
      </c>
      <c r="AJ31">
        <v>0</v>
      </c>
      <c r="AK31">
        <v>16.174792242710797</v>
      </c>
      <c r="AL31">
        <v>0</v>
      </c>
      <c r="AM31">
        <v>0</v>
      </c>
      <c r="AN31">
        <v>0.68232899999999996</v>
      </c>
      <c r="AO31">
        <v>0</v>
      </c>
      <c r="AP31">
        <v>7.577098848384424E-2</v>
      </c>
      <c r="AQ31">
        <v>13.807882919999997</v>
      </c>
      <c r="AR31">
        <v>0.97952039999999996</v>
      </c>
      <c r="AS31">
        <v>1.392449861358906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895.01217528762356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9.0102146007779016</v>
      </c>
      <c r="L32">
        <v>557.66733763380637</v>
      </c>
      <c r="M32">
        <v>27.209386402074646</v>
      </c>
      <c r="N32">
        <v>17.471178373441067</v>
      </c>
      <c r="O32">
        <v>0</v>
      </c>
      <c r="P32">
        <v>32.824294606972614</v>
      </c>
      <c r="Q32">
        <v>3.2291525855513306</v>
      </c>
      <c r="R32">
        <v>12.538176223146561</v>
      </c>
      <c r="S32">
        <v>7.8100171918238992</v>
      </c>
      <c r="T32">
        <v>0</v>
      </c>
      <c r="U32">
        <v>24.140255936981351</v>
      </c>
      <c r="V32">
        <v>5.3690960960548875</v>
      </c>
      <c r="W32">
        <v>10.298936229508199</v>
      </c>
      <c r="X32">
        <v>43.379849655114114</v>
      </c>
      <c r="Y32">
        <v>0</v>
      </c>
      <c r="Z32">
        <v>3.8573494772727268</v>
      </c>
      <c r="AA32">
        <v>8.1763266666666663</v>
      </c>
      <c r="AB32">
        <v>7.9249475386346582</v>
      </c>
      <c r="AC32">
        <v>8.5959360082456424</v>
      </c>
      <c r="AD32">
        <v>8.1064344472369427</v>
      </c>
      <c r="AE32">
        <v>14.620212177708497</v>
      </c>
      <c r="AF32">
        <v>7.8734700000000002</v>
      </c>
      <c r="AG32">
        <v>6.3489176660000011</v>
      </c>
      <c r="AH32">
        <v>41.507939114720173</v>
      </c>
      <c r="AI32">
        <v>4.8362591580518464</v>
      </c>
      <c r="AJ32">
        <v>0</v>
      </c>
      <c r="AK32">
        <v>16.174792242710797</v>
      </c>
      <c r="AL32">
        <v>0</v>
      </c>
      <c r="AM32">
        <v>0</v>
      </c>
      <c r="AN32">
        <v>0.68232899999999996</v>
      </c>
      <c r="AO32">
        <v>0</v>
      </c>
      <c r="AP32">
        <v>0</v>
      </c>
      <c r="AQ32">
        <v>13.807882919999997</v>
      </c>
      <c r="AR32">
        <v>0.97952039999999996</v>
      </c>
      <c r="AS32">
        <v>1.392449861358906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895.83266221385986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9.0102146007779016</v>
      </c>
      <c r="L33">
        <v>557.66733763380637</v>
      </c>
      <c r="M33">
        <v>27.209386402074646</v>
      </c>
      <c r="N33">
        <v>17.471178373441067</v>
      </c>
      <c r="O33">
        <v>0</v>
      </c>
      <c r="P33">
        <v>32.824294606972614</v>
      </c>
      <c r="Q33">
        <v>3.2291525855513306</v>
      </c>
      <c r="R33">
        <v>12.538176223146561</v>
      </c>
      <c r="S33">
        <v>7.8100171918238992</v>
      </c>
      <c r="T33">
        <v>0</v>
      </c>
      <c r="U33">
        <v>24.140255936981351</v>
      </c>
      <c r="V33">
        <v>5.3690960960548875</v>
      </c>
      <c r="W33">
        <v>10.298936229508199</v>
      </c>
      <c r="X33">
        <v>43.379849655114114</v>
      </c>
      <c r="Y33">
        <v>0</v>
      </c>
      <c r="Z33">
        <v>3.8573494772727268</v>
      </c>
      <c r="AA33">
        <v>4.1545083717299578</v>
      </c>
      <c r="AB33">
        <v>7.9249475386346582</v>
      </c>
      <c r="AC33">
        <v>8.5959360082456424</v>
      </c>
      <c r="AD33">
        <v>5.4042895292202875</v>
      </c>
      <c r="AE33">
        <v>14.620212177708497</v>
      </c>
      <c r="AF33">
        <v>7.8734700000000002</v>
      </c>
      <c r="AG33">
        <v>6.3489176660000011</v>
      </c>
      <c r="AH33">
        <v>41.507939114720173</v>
      </c>
      <c r="AI33">
        <v>4.8362591580518464</v>
      </c>
      <c r="AJ33">
        <v>0</v>
      </c>
      <c r="AK33">
        <v>16.174792242710797</v>
      </c>
      <c r="AL33">
        <v>0</v>
      </c>
      <c r="AM33">
        <v>0</v>
      </c>
      <c r="AN33">
        <v>0.68232899999999996</v>
      </c>
      <c r="AO33">
        <v>0</v>
      </c>
      <c r="AP33">
        <v>0</v>
      </c>
      <c r="AQ33">
        <v>13.807882919999997</v>
      </c>
      <c r="AR33">
        <v>0.97952039999999996</v>
      </c>
      <c r="AS33">
        <v>1.392449861358906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889.10869900090654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9.0102146007779016</v>
      </c>
      <c r="L34">
        <v>557.66733763380637</v>
      </c>
      <c r="M34">
        <v>27.209386402074646</v>
      </c>
      <c r="N34">
        <v>17.471178373441067</v>
      </c>
      <c r="O34">
        <v>0</v>
      </c>
      <c r="P34">
        <v>32.824294606972614</v>
      </c>
      <c r="Q34">
        <v>3.2291525855513306</v>
      </c>
      <c r="R34">
        <v>12.538176223146561</v>
      </c>
      <c r="S34">
        <v>7.8100171918238992</v>
      </c>
      <c r="T34">
        <v>0</v>
      </c>
      <c r="U34">
        <v>24.140255936981351</v>
      </c>
      <c r="V34">
        <v>5.3690960960548875</v>
      </c>
      <c r="W34">
        <v>10.298936229508199</v>
      </c>
      <c r="X34">
        <v>43.379849655114114</v>
      </c>
      <c r="Y34">
        <v>0</v>
      </c>
      <c r="Z34">
        <v>3.8573494772727268</v>
      </c>
      <c r="AA34">
        <v>4.1545083717299578</v>
      </c>
      <c r="AB34">
        <v>7.9249475386346582</v>
      </c>
      <c r="AC34">
        <v>8.5959360082456424</v>
      </c>
      <c r="AD34">
        <v>5.4042895292202875</v>
      </c>
      <c r="AE34">
        <v>14.620212177708497</v>
      </c>
      <c r="AF34">
        <v>7.8734700000000002</v>
      </c>
      <c r="AG34">
        <v>6.3489176660000011</v>
      </c>
      <c r="AH34">
        <v>41.507939114720173</v>
      </c>
      <c r="AI34">
        <v>4.8362591580518464</v>
      </c>
      <c r="AJ34">
        <v>0</v>
      </c>
      <c r="AK34">
        <v>16.174792242710797</v>
      </c>
      <c r="AL34">
        <v>0</v>
      </c>
      <c r="AM34">
        <v>0</v>
      </c>
      <c r="AN34">
        <v>0.68232899999999996</v>
      </c>
      <c r="AO34">
        <v>0</v>
      </c>
      <c r="AP34">
        <v>0</v>
      </c>
      <c r="AQ34">
        <v>13.807882919999997</v>
      </c>
      <c r="AR34">
        <v>0.97952039999999996</v>
      </c>
      <c r="AS34">
        <v>1.392449861358906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889.10869900090654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9.0102365051425792</v>
      </c>
      <c r="L35">
        <v>557.66733763380637</v>
      </c>
      <c r="M35">
        <v>27.209386402074646</v>
      </c>
      <c r="N35">
        <v>17.471178373441067</v>
      </c>
      <c r="O35">
        <v>0</v>
      </c>
      <c r="P35">
        <v>32.824294606972614</v>
      </c>
      <c r="Q35">
        <v>3.2291525855513306</v>
      </c>
      <c r="R35">
        <v>12.538176223146561</v>
      </c>
      <c r="S35">
        <v>7.8100171918238992</v>
      </c>
      <c r="T35">
        <v>0</v>
      </c>
      <c r="U35">
        <v>24.140255936981351</v>
      </c>
      <c r="V35">
        <v>5.3690960960548875</v>
      </c>
      <c r="W35">
        <v>9.4270141913439627</v>
      </c>
      <c r="X35">
        <v>43.379849655114114</v>
      </c>
      <c r="Y35">
        <v>0</v>
      </c>
      <c r="Z35">
        <v>3.8573494772727268</v>
      </c>
      <c r="AA35">
        <v>2.5697026666666662</v>
      </c>
      <c r="AB35">
        <v>7.9249475386346582</v>
      </c>
      <c r="AC35">
        <v>8.5959360082456424</v>
      </c>
      <c r="AD35">
        <v>2.7021449180166544</v>
      </c>
      <c r="AE35">
        <v>14.620212177708497</v>
      </c>
      <c r="AF35">
        <v>7.8734700000000002</v>
      </c>
      <c r="AG35">
        <v>6.3489176660000011</v>
      </c>
      <c r="AH35">
        <v>33.609667199999997</v>
      </c>
      <c r="AI35">
        <v>4.8362591580518464</v>
      </c>
      <c r="AJ35">
        <v>0</v>
      </c>
      <c r="AK35">
        <v>16.174792242710797</v>
      </c>
      <c r="AL35">
        <v>0</v>
      </c>
      <c r="AM35">
        <v>0</v>
      </c>
      <c r="AN35">
        <v>0.68232899999999996</v>
      </c>
      <c r="AO35">
        <v>0</v>
      </c>
      <c r="AP35">
        <v>0</v>
      </c>
      <c r="AQ35">
        <v>13.807882919999997</v>
      </c>
      <c r="AR35">
        <v>0.97952039999999996</v>
      </c>
      <c r="AS35">
        <v>1.392449861358906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876.05157663611965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9.0102365051425792</v>
      </c>
      <c r="L36">
        <v>557.66733763380637</v>
      </c>
      <c r="M36">
        <v>27.209386402074646</v>
      </c>
      <c r="N36">
        <v>17.471178373441067</v>
      </c>
      <c r="O36">
        <v>0</v>
      </c>
      <c r="P36">
        <v>32.824294606972614</v>
      </c>
      <c r="Q36">
        <v>3.2291525855513306</v>
      </c>
      <c r="R36">
        <v>12.538176223146561</v>
      </c>
      <c r="S36">
        <v>7.8100171918238992</v>
      </c>
      <c r="T36">
        <v>0</v>
      </c>
      <c r="U36">
        <v>24.140255936981351</v>
      </c>
      <c r="V36">
        <v>5.3690960960548875</v>
      </c>
      <c r="W36">
        <v>9.4270141913439627</v>
      </c>
      <c r="X36">
        <v>43.379849655114114</v>
      </c>
      <c r="Y36">
        <v>0</v>
      </c>
      <c r="Z36">
        <v>0</v>
      </c>
      <c r="AA36">
        <v>0</v>
      </c>
      <c r="AB36">
        <v>7.7908937231807931</v>
      </c>
      <c r="AC36">
        <v>0.3766349227265588</v>
      </c>
      <c r="AD36">
        <v>0</v>
      </c>
      <c r="AE36">
        <v>9.7468082207326585</v>
      </c>
      <c r="AF36">
        <v>5.2489800000000004</v>
      </c>
      <c r="AG36">
        <v>6.3489176660000011</v>
      </c>
      <c r="AH36">
        <v>27.671959205279837</v>
      </c>
      <c r="AI36">
        <v>1.1296151999999999</v>
      </c>
      <c r="AJ36">
        <v>0</v>
      </c>
      <c r="AK36">
        <v>16.174792242710797</v>
      </c>
      <c r="AL36">
        <v>0</v>
      </c>
      <c r="AM36">
        <v>0</v>
      </c>
      <c r="AN36">
        <v>0.68232899999999996</v>
      </c>
      <c r="AO36">
        <v>0</v>
      </c>
      <c r="AP36">
        <v>0</v>
      </c>
      <c r="AQ36">
        <v>13.807882919999997</v>
      </c>
      <c r="AR36">
        <v>0.97952039999999996</v>
      </c>
      <c r="AS36">
        <v>1.392449861358906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841.42677876344283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9.0102365051425792</v>
      </c>
      <c r="L37">
        <v>557.66733763380637</v>
      </c>
      <c r="M37">
        <v>27.209386402074646</v>
      </c>
      <c r="N37">
        <v>17.471178373441067</v>
      </c>
      <c r="O37">
        <v>0</v>
      </c>
      <c r="P37">
        <v>32.824294606972614</v>
      </c>
      <c r="Q37">
        <v>3.2291525855513306</v>
      </c>
      <c r="R37">
        <v>12.538176223146561</v>
      </c>
      <c r="S37">
        <v>7.8100171918238992</v>
      </c>
      <c r="T37">
        <v>0</v>
      </c>
      <c r="U37">
        <v>24.140255936981351</v>
      </c>
      <c r="V37">
        <v>5.3690960960548875</v>
      </c>
      <c r="W37">
        <v>9.4270141913439627</v>
      </c>
      <c r="X37">
        <v>43.379849655114114</v>
      </c>
      <c r="Y37">
        <v>0</v>
      </c>
      <c r="Z37">
        <v>0</v>
      </c>
      <c r="AA37">
        <v>0</v>
      </c>
      <c r="AB37">
        <v>7.7908937231807931</v>
      </c>
      <c r="AC37">
        <v>0</v>
      </c>
      <c r="AD37">
        <v>0</v>
      </c>
      <c r="AE37">
        <v>9.7468082207326585</v>
      </c>
      <c r="AF37">
        <v>2.6244900000000002</v>
      </c>
      <c r="AG37">
        <v>6.3489176660000011</v>
      </c>
      <c r="AH37">
        <v>19.045478080000002</v>
      </c>
      <c r="AI37">
        <v>0</v>
      </c>
      <c r="AJ37">
        <v>0</v>
      </c>
      <c r="AK37">
        <v>16.174792242710797</v>
      </c>
      <c r="AL37">
        <v>0</v>
      </c>
      <c r="AM37">
        <v>0</v>
      </c>
      <c r="AN37">
        <v>0.68232899999999996</v>
      </c>
      <c r="AO37">
        <v>0</v>
      </c>
      <c r="AP37">
        <v>0</v>
      </c>
      <c r="AQ37">
        <v>13.807882919999997</v>
      </c>
      <c r="AR37">
        <v>0.97952039999999996</v>
      </c>
      <c r="AS37">
        <v>1.392449861358906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828.66955751543651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9.0102365051425792</v>
      </c>
      <c r="L38">
        <v>557.66733763380637</v>
      </c>
      <c r="M38">
        <v>27.209386402074646</v>
      </c>
      <c r="N38">
        <v>17.471178373441067</v>
      </c>
      <c r="O38">
        <v>0</v>
      </c>
      <c r="P38">
        <v>32.824294606972614</v>
      </c>
      <c r="Q38">
        <v>3.2291525855513306</v>
      </c>
      <c r="R38">
        <v>12.538176223146561</v>
      </c>
      <c r="S38">
        <v>7.8100171918238992</v>
      </c>
      <c r="T38">
        <v>0</v>
      </c>
      <c r="U38">
        <v>24.140255936981351</v>
      </c>
      <c r="V38">
        <v>5.3690960960548875</v>
      </c>
      <c r="W38">
        <v>9.4270141913439627</v>
      </c>
      <c r="X38">
        <v>43.379849655114114</v>
      </c>
      <c r="Y38">
        <v>0</v>
      </c>
      <c r="Z38">
        <v>0</v>
      </c>
      <c r="AA38">
        <v>0</v>
      </c>
      <c r="AB38">
        <v>7.7908937231807931</v>
      </c>
      <c r="AC38">
        <v>0</v>
      </c>
      <c r="AD38">
        <v>0</v>
      </c>
      <c r="AE38">
        <v>9.7468082207326585</v>
      </c>
      <c r="AF38">
        <v>2.6244900000000002</v>
      </c>
      <c r="AG38">
        <v>6.3489176660000011</v>
      </c>
      <c r="AH38">
        <v>10.082900160000001</v>
      </c>
      <c r="AI38">
        <v>0</v>
      </c>
      <c r="AJ38">
        <v>0</v>
      </c>
      <c r="AK38">
        <v>16.174792242710797</v>
      </c>
      <c r="AL38">
        <v>0</v>
      </c>
      <c r="AM38">
        <v>0</v>
      </c>
      <c r="AN38">
        <v>0.68232899999999996</v>
      </c>
      <c r="AO38">
        <v>0</v>
      </c>
      <c r="AP38">
        <v>0</v>
      </c>
      <c r="AQ38">
        <v>13.807882919999997</v>
      </c>
      <c r="AR38">
        <v>0.97952039999999996</v>
      </c>
      <c r="AS38">
        <v>1.392449861358906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819.70697959543656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9.0102365051425792</v>
      </c>
      <c r="L39">
        <v>557.66733763380637</v>
      </c>
      <c r="M39">
        <v>27.209386402074646</v>
      </c>
      <c r="N39">
        <v>17.471178373441067</v>
      </c>
      <c r="O39">
        <v>0</v>
      </c>
      <c r="P39">
        <v>32.824294606972614</v>
      </c>
      <c r="Q39">
        <v>3.2291525855513306</v>
      </c>
      <c r="R39">
        <v>12.538796319549791</v>
      </c>
      <c r="S39">
        <v>7.8100171918238992</v>
      </c>
      <c r="T39">
        <v>0</v>
      </c>
      <c r="U39">
        <v>24.140255936981351</v>
      </c>
      <c r="V39">
        <v>5.3690960960548875</v>
      </c>
      <c r="W39">
        <v>9.4270141913439627</v>
      </c>
      <c r="X39">
        <v>43.379849655114114</v>
      </c>
      <c r="Y39">
        <v>0</v>
      </c>
      <c r="Z39">
        <v>0</v>
      </c>
      <c r="AA39">
        <v>0</v>
      </c>
      <c r="AB39">
        <v>7.7908937231807931</v>
      </c>
      <c r="AC39">
        <v>0</v>
      </c>
      <c r="AD39">
        <v>0</v>
      </c>
      <c r="AE39">
        <v>9.7468082207326585</v>
      </c>
      <c r="AF39">
        <v>2.6244900000000002</v>
      </c>
      <c r="AG39">
        <v>6.3489176660000011</v>
      </c>
      <c r="AH39">
        <v>5.9657158052798307</v>
      </c>
      <c r="AI39">
        <v>0</v>
      </c>
      <c r="AJ39">
        <v>0</v>
      </c>
      <c r="AK39">
        <v>16.174792242710797</v>
      </c>
      <c r="AL39">
        <v>0</v>
      </c>
      <c r="AM39">
        <v>0</v>
      </c>
      <c r="AN39">
        <v>0.68232899999999996</v>
      </c>
      <c r="AO39">
        <v>0</v>
      </c>
      <c r="AP39">
        <v>0</v>
      </c>
      <c r="AQ39">
        <v>13.807882919999997</v>
      </c>
      <c r="AR39">
        <v>0.97952039999999996</v>
      </c>
      <c r="AS39">
        <v>1.392449861358906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815.59041533711957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9.0102365051425792</v>
      </c>
      <c r="L40">
        <v>557.66733763380637</v>
      </c>
      <c r="M40">
        <v>27.209386402074646</v>
      </c>
      <c r="N40">
        <v>17.471178373441067</v>
      </c>
      <c r="O40">
        <v>0</v>
      </c>
      <c r="P40">
        <v>32.824294606972614</v>
      </c>
      <c r="Q40">
        <v>3.2291525855513306</v>
      </c>
      <c r="R40">
        <v>12.538796319549791</v>
      </c>
      <c r="S40">
        <v>7.8100171918238992</v>
      </c>
      <c r="T40">
        <v>0</v>
      </c>
      <c r="U40">
        <v>24.140255936981351</v>
      </c>
      <c r="V40">
        <v>5.3690960960548875</v>
      </c>
      <c r="W40">
        <v>9.4270141913439627</v>
      </c>
      <c r="X40">
        <v>43.379849655114114</v>
      </c>
      <c r="Y40">
        <v>0</v>
      </c>
      <c r="Z40">
        <v>0</v>
      </c>
      <c r="AA40">
        <v>0</v>
      </c>
      <c r="AB40">
        <v>3.8954470150037501</v>
      </c>
      <c r="AC40">
        <v>0</v>
      </c>
      <c r="AD40">
        <v>0</v>
      </c>
      <c r="AE40">
        <v>9.7468082207326585</v>
      </c>
      <c r="AF40">
        <v>2.6244900000000002</v>
      </c>
      <c r="AG40">
        <v>6.3489176660000011</v>
      </c>
      <c r="AH40">
        <v>0</v>
      </c>
      <c r="AI40">
        <v>0</v>
      </c>
      <c r="AJ40">
        <v>0</v>
      </c>
      <c r="AK40">
        <v>16.174792242710797</v>
      </c>
      <c r="AL40">
        <v>0</v>
      </c>
      <c r="AM40">
        <v>0</v>
      </c>
      <c r="AN40">
        <v>0.68232899999999996</v>
      </c>
      <c r="AO40">
        <v>0</v>
      </c>
      <c r="AP40">
        <v>0</v>
      </c>
      <c r="AQ40">
        <v>9.2052552799999994</v>
      </c>
      <c r="AR40">
        <v>0.97952039999999996</v>
      </c>
      <c r="AS40">
        <v>1.392449861358906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801.12662518366255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9.0102365051425792</v>
      </c>
      <c r="L41">
        <v>557.66733763380637</v>
      </c>
      <c r="M41">
        <v>27.209386402074646</v>
      </c>
      <c r="N41">
        <v>17.471178373441067</v>
      </c>
      <c r="O41">
        <v>0</v>
      </c>
      <c r="P41">
        <v>32.824294606972614</v>
      </c>
      <c r="Q41">
        <v>3.2291525855513306</v>
      </c>
      <c r="R41">
        <v>12.538796319549791</v>
      </c>
      <c r="S41">
        <v>7.8100171918238992</v>
      </c>
      <c r="T41">
        <v>0</v>
      </c>
      <c r="U41">
        <v>24.140255936981351</v>
      </c>
      <c r="V41">
        <v>5.3690960960548875</v>
      </c>
      <c r="W41">
        <v>9.4270141913439627</v>
      </c>
      <c r="X41">
        <v>43.379849655114114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4.8734039569758378</v>
      </c>
      <c r="AF41">
        <v>2.6244900000000002</v>
      </c>
      <c r="AG41">
        <v>6.3489176660000011</v>
      </c>
      <c r="AH41">
        <v>0</v>
      </c>
      <c r="AI41">
        <v>0</v>
      </c>
      <c r="AJ41">
        <v>0</v>
      </c>
      <c r="AK41">
        <v>16.174792242710797</v>
      </c>
      <c r="AL41">
        <v>0</v>
      </c>
      <c r="AM41">
        <v>0</v>
      </c>
      <c r="AN41">
        <v>0.68232899999999996</v>
      </c>
      <c r="AO41">
        <v>0</v>
      </c>
      <c r="AP41">
        <v>0</v>
      </c>
      <c r="AQ41">
        <v>9.2052552799999994</v>
      </c>
      <c r="AR41">
        <v>0.97952039999999996</v>
      </c>
      <c r="AS41">
        <v>1.392449861358906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792.35777390490205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9.0102365051425792</v>
      </c>
      <c r="L42">
        <v>557.66733763380637</v>
      </c>
      <c r="M42">
        <v>27.209386402074646</v>
      </c>
      <c r="N42">
        <v>17.471178373441067</v>
      </c>
      <c r="O42">
        <v>0</v>
      </c>
      <c r="P42">
        <v>32.824294606972614</v>
      </c>
      <c r="Q42">
        <v>3.2291525855513306</v>
      </c>
      <c r="R42">
        <v>12.538796319549791</v>
      </c>
      <c r="S42">
        <v>7.8100171918238992</v>
      </c>
      <c r="T42">
        <v>0</v>
      </c>
      <c r="U42">
        <v>24.140255936981351</v>
      </c>
      <c r="V42">
        <v>5.3690960960548875</v>
      </c>
      <c r="W42">
        <v>9.4270141913439627</v>
      </c>
      <c r="X42">
        <v>43.379849655114114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4.8734039569758378</v>
      </c>
      <c r="AF42">
        <v>2.6244900000000002</v>
      </c>
      <c r="AG42">
        <v>6.3489176660000011</v>
      </c>
      <c r="AH42">
        <v>0</v>
      </c>
      <c r="AI42">
        <v>0</v>
      </c>
      <c r="AJ42">
        <v>0</v>
      </c>
      <c r="AK42">
        <v>16.174792242710797</v>
      </c>
      <c r="AL42">
        <v>0</v>
      </c>
      <c r="AM42">
        <v>0</v>
      </c>
      <c r="AN42">
        <v>0.68232899999999996</v>
      </c>
      <c r="AO42">
        <v>0</v>
      </c>
      <c r="AP42">
        <v>0</v>
      </c>
      <c r="AQ42">
        <v>4.6026276399999997</v>
      </c>
      <c r="AR42">
        <v>0.97952039999999996</v>
      </c>
      <c r="AS42">
        <v>1.392449861358906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787.75514626490212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9.0102365051425792</v>
      </c>
      <c r="L43">
        <v>557.66733763380637</v>
      </c>
      <c r="M43">
        <v>27.209386402074646</v>
      </c>
      <c r="N43">
        <v>17.471178373441067</v>
      </c>
      <c r="O43">
        <v>0</v>
      </c>
      <c r="P43">
        <v>32.824294606972614</v>
      </c>
      <c r="Q43">
        <v>3.2291525855513306</v>
      </c>
      <c r="R43">
        <v>12.538796319549791</v>
      </c>
      <c r="S43">
        <v>7.8100171918238992</v>
      </c>
      <c r="T43">
        <v>0</v>
      </c>
      <c r="U43">
        <v>24.140255936981351</v>
      </c>
      <c r="V43">
        <v>5.3690960960548875</v>
      </c>
      <c r="W43">
        <v>9.4270141913439627</v>
      </c>
      <c r="X43">
        <v>43.379849655114114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2.6244900000000002</v>
      </c>
      <c r="AG43">
        <v>6.3489176660000011</v>
      </c>
      <c r="AH43">
        <v>0</v>
      </c>
      <c r="AI43">
        <v>0</v>
      </c>
      <c r="AJ43">
        <v>0</v>
      </c>
      <c r="AK43">
        <v>16.174792242710797</v>
      </c>
      <c r="AL43">
        <v>0</v>
      </c>
      <c r="AM43">
        <v>0</v>
      </c>
      <c r="AN43">
        <v>0.68232899999999996</v>
      </c>
      <c r="AO43">
        <v>0</v>
      </c>
      <c r="AP43">
        <v>0</v>
      </c>
      <c r="AQ43">
        <v>4.6026276399999997</v>
      </c>
      <c r="AR43">
        <v>0.97952039999999996</v>
      </c>
      <c r="AS43">
        <v>1.392449861358906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782.88174230792629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9.0102365051425792</v>
      </c>
      <c r="L44">
        <v>557.66733763380637</v>
      </c>
      <c r="M44">
        <v>27.209386402074646</v>
      </c>
      <c r="N44">
        <v>17.471178373441067</v>
      </c>
      <c r="O44">
        <v>0</v>
      </c>
      <c r="P44">
        <v>32.824294606972614</v>
      </c>
      <c r="Q44">
        <v>3.2291525855513306</v>
      </c>
      <c r="R44">
        <v>12.538796319549791</v>
      </c>
      <c r="S44">
        <v>7.8100171918238992</v>
      </c>
      <c r="T44">
        <v>0</v>
      </c>
      <c r="U44">
        <v>24.140255936981351</v>
      </c>
      <c r="V44">
        <v>5.3690960960548875</v>
      </c>
      <c r="W44">
        <v>9.4270141913439627</v>
      </c>
      <c r="X44">
        <v>43.379849655114114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2.6244900000000002</v>
      </c>
      <c r="AG44">
        <v>6.3489176660000011</v>
      </c>
      <c r="AH44">
        <v>0</v>
      </c>
      <c r="AI44">
        <v>0</v>
      </c>
      <c r="AJ44">
        <v>0</v>
      </c>
      <c r="AK44">
        <v>16.174792242710797</v>
      </c>
      <c r="AL44">
        <v>0</v>
      </c>
      <c r="AM44">
        <v>0</v>
      </c>
      <c r="AN44">
        <v>0.68232899999999996</v>
      </c>
      <c r="AO44">
        <v>0</v>
      </c>
      <c r="AP44">
        <v>0</v>
      </c>
      <c r="AQ44">
        <v>4.6026276399999997</v>
      </c>
      <c r="AR44">
        <v>1.3060271999999999</v>
      </c>
      <c r="AS44">
        <v>1.392449861358906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783.20824910792635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9.0102365051425792</v>
      </c>
      <c r="L45">
        <v>557.66733763380637</v>
      </c>
      <c r="M45">
        <v>27.209386402074646</v>
      </c>
      <c r="N45">
        <v>17.471178373441067</v>
      </c>
      <c r="O45">
        <v>0</v>
      </c>
      <c r="P45">
        <v>32.824294606972614</v>
      </c>
      <c r="Q45">
        <v>3.2291525855513306</v>
      </c>
      <c r="R45">
        <v>12.538796319549791</v>
      </c>
      <c r="S45">
        <v>7.8100171918238992</v>
      </c>
      <c r="T45">
        <v>0</v>
      </c>
      <c r="U45">
        <v>24.140255936981351</v>
      </c>
      <c r="V45">
        <v>5.3690960960548875</v>
      </c>
      <c r="W45">
        <v>9.4270141913439627</v>
      </c>
      <c r="X45">
        <v>43.379849655114114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2.6244900000000002</v>
      </c>
      <c r="AG45">
        <v>6.3489176660000011</v>
      </c>
      <c r="AH45">
        <v>0</v>
      </c>
      <c r="AI45">
        <v>0</v>
      </c>
      <c r="AJ45">
        <v>0</v>
      </c>
      <c r="AK45">
        <v>16.174792242710797</v>
      </c>
      <c r="AL45">
        <v>0</v>
      </c>
      <c r="AM45">
        <v>0</v>
      </c>
      <c r="AN45">
        <v>0.68232899999999996</v>
      </c>
      <c r="AO45">
        <v>0</v>
      </c>
      <c r="AP45">
        <v>0</v>
      </c>
      <c r="AQ45">
        <v>0</v>
      </c>
      <c r="AR45">
        <v>10.7747244</v>
      </c>
      <c r="AS45">
        <v>4.9332508059024684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791.61511961246981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9.0102365051425792</v>
      </c>
      <c r="L46">
        <v>557.66733763380637</v>
      </c>
      <c r="M46">
        <v>27.209386402074646</v>
      </c>
      <c r="N46">
        <v>17.471178373441067</v>
      </c>
      <c r="O46">
        <v>0</v>
      </c>
      <c r="P46">
        <v>32.824294606972614</v>
      </c>
      <c r="Q46">
        <v>3.2291525855513306</v>
      </c>
      <c r="R46">
        <v>12.538796319549791</v>
      </c>
      <c r="S46">
        <v>7.8100171918238992</v>
      </c>
      <c r="T46">
        <v>0</v>
      </c>
      <c r="U46">
        <v>24.140255936981351</v>
      </c>
      <c r="V46">
        <v>5.3690960960548875</v>
      </c>
      <c r="W46">
        <v>9.4270141913439627</v>
      </c>
      <c r="X46">
        <v>43.379849655114114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2.6244900000000002</v>
      </c>
      <c r="AG46">
        <v>6.3489176660000011</v>
      </c>
      <c r="AH46">
        <v>0</v>
      </c>
      <c r="AI46">
        <v>0</v>
      </c>
      <c r="AJ46">
        <v>0</v>
      </c>
      <c r="AK46">
        <v>16.174792242710797</v>
      </c>
      <c r="AL46">
        <v>0</v>
      </c>
      <c r="AM46">
        <v>0</v>
      </c>
      <c r="AN46">
        <v>0.68232899999999996</v>
      </c>
      <c r="AO46">
        <v>0</v>
      </c>
      <c r="AP46">
        <v>0</v>
      </c>
      <c r="AQ46">
        <v>0</v>
      </c>
      <c r="AR46">
        <v>10.7747244</v>
      </c>
      <c r="AS46">
        <v>4.9332508059024684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791.61511961246981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9.0102365051425792</v>
      </c>
      <c r="L47">
        <v>557.66733763380637</v>
      </c>
      <c r="M47">
        <v>27.209386402074646</v>
      </c>
      <c r="N47">
        <v>17.471178373441067</v>
      </c>
      <c r="O47">
        <v>0</v>
      </c>
      <c r="P47">
        <v>32.824294606972614</v>
      </c>
      <c r="Q47">
        <v>3.2291525855513306</v>
      </c>
      <c r="R47">
        <v>12.538796319549791</v>
      </c>
      <c r="S47">
        <v>7.8100171918238992</v>
      </c>
      <c r="T47">
        <v>0</v>
      </c>
      <c r="U47">
        <v>24.140255936981351</v>
      </c>
      <c r="V47">
        <v>5.3690960960548875</v>
      </c>
      <c r="W47">
        <v>9.4270141913439627</v>
      </c>
      <c r="X47">
        <v>43.379849655114114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2.6244900000000002</v>
      </c>
      <c r="AG47">
        <v>6.3489176660000011</v>
      </c>
      <c r="AH47">
        <v>0</v>
      </c>
      <c r="AI47">
        <v>0</v>
      </c>
      <c r="AJ47">
        <v>0</v>
      </c>
      <c r="AK47">
        <v>16.174792242710797</v>
      </c>
      <c r="AL47">
        <v>0</v>
      </c>
      <c r="AM47">
        <v>0</v>
      </c>
      <c r="AN47">
        <v>0.68232899999999996</v>
      </c>
      <c r="AO47">
        <v>0</v>
      </c>
      <c r="AP47">
        <v>0.18942731781275893</v>
      </c>
      <c r="AQ47">
        <v>0</v>
      </c>
      <c r="AR47">
        <v>1.4692805999999998</v>
      </c>
      <c r="AS47">
        <v>4.9332508059024684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782.49910313028261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9.0102365051425792</v>
      </c>
      <c r="L48">
        <v>557.66733763380637</v>
      </c>
      <c r="M48">
        <v>27.209386402074646</v>
      </c>
      <c r="N48">
        <v>17.471178373441067</v>
      </c>
      <c r="O48">
        <v>0</v>
      </c>
      <c r="P48">
        <v>32.824294606972614</v>
      </c>
      <c r="Q48">
        <v>3.2291525855513306</v>
      </c>
      <c r="R48">
        <v>12.538796319549791</v>
      </c>
      <c r="S48">
        <v>7.8100171918238992</v>
      </c>
      <c r="T48">
        <v>0</v>
      </c>
      <c r="U48">
        <v>24.140255936981351</v>
      </c>
      <c r="V48">
        <v>5.3690960960548875</v>
      </c>
      <c r="W48">
        <v>9.4270141913439627</v>
      </c>
      <c r="X48">
        <v>43.379849655114114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2.6244900000000002</v>
      </c>
      <c r="AG48">
        <v>6.3489176660000011</v>
      </c>
      <c r="AH48">
        <v>0</v>
      </c>
      <c r="AI48">
        <v>0</v>
      </c>
      <c r="AJ48">
        <v>0</v>
      </c>
      <c r="AK48">
        <v>16.174792242710797</v>
      </c>
      <c r="AL48">
        <v>0</v>
      </c>
      <c r="AM48">
        <v>0</v>
      </c>
      <c r="AN48">
        <v>0.68232899999999996</v>
      </c>
      <c r="AO48">
        <v>0</v>
      </c>
      <c r="AP48">
        <v>0.18942731781275893</v>
      </c>
      <c r="AQ48">
        <v>0</v>
      </c>
      <c r="AR48">
        <v>0.78361619728260878</v>
      </c>
      <c r="AS48">
        <v>4.9332508059024684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781.8134387275652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9.0102365051425792</v>
      </c>
      <c r="L49">
        <v>557.66733763380637</v>
      </c>
      <c r="M49">
        <v>27.209386402074646</v>
      </c>
      <c r="N49">
        <v>17.471178373441067</v>
      </c>
      <c r="O49">
        <v>0</v>
      </c>
      <c r="P49">
        <v>32.824294606972614</v>
      </c>
      <c r="Q49">
        <v>3.2291525855513306</v>
      </c>
      <c r="R49">
        <v>12.538796319549791</v>
      </c>
      <c r="S49">
        <v>7.8100171918238992</v>
      </c>
      <c r="T49">
        <v>0</v>
      </c>
      <c r="U49">
        <v>24.140255936981351</v>
      </c>
      <c r="V49">
        <v>5.3690960960548875</v>
      </c>
      <c r="W49">
        <v>9.4270141913439627</v>
      </c>
      <c r="X49">
        <v>43.379849655114114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2.6244900000000002</v>
      </c>
      <c r="AG49">
        <v>6.3489176660000011</v>
      </c>
      <c r="AH49">
        <v>0</v>
      </c>
      <c r="AI49">
        <v>0</v>
      </c>
      <c r="AJ49">
        <v>0</v>
      </c>
      <c r="AK49">
        <v>16.174792242710797</v>
      </c>
      <c r="AL49">
        <v>0</v>
      </c>
      <c r="AM49">
        <v>0</v>
      </c>
      <c r="AN49">
        <v>0.68232899999999996</v>
      </c>
      <c r="AO49">
        <v>0</v>
      </c>
      <c r="AP49">
        <v>0.18942731781275893</v>
      </c>
      <c r="AQ49">
        <v>0</v>
      </c>
      <c r="AR49">
        <v>0.78361619728260878</v>
      </c>
      <c r="AS49">
        <v>4.9332508059024684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781.8134387275652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9.0102365051425792</v>
      </c>
      <c r="L50">
        <v>557.66733763380637</v>
      </c>
      <c r="M50">
        <v>27.209386402074646</v>
      </c>
      <c r="N50">
        <v>17.471178373441067</v>
      </c>
      <c r="O50">
        <v>0</v>
      </c>
      <c r="P50">
        <v>32.824294606972614</v>
      </c>
      <c r="Q50">
        <v>3.2291525855513306</v>
      </c>
      <c r="R50">
        <v>12.538796319549791</v>
      </c>
      <c r="S50">
        <v>7.8100171918238992</v>
      </c>
      <c r="T50">
        <v>0</v>
      </c>
      <c r="U50">
        <v>24.140255936981351</v>
      </c>
      <c r="V50">
        <v>5.3690960960548875</v>
      </c>
      <c r="W50">
        <v>9.4270141913439627</v>
      </c>
      <c r="X50">
        <v>43.379849655114114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2.6244900000000002</v>
      </c>
      <c r="AG50">
        <v>6.3489176660000011</v>
      </c>
      <c r="AH50">
        <v>0</v>
      </c>
      <c r="AI50">
        <v>0</v>
      </c>
      <c r="AJ50">
        <v>0</v>
      </c>
      <c r="AK50">
        <v>16.174792242710797</v>
      </c>
      <c r="AL50">
        <v>0</v>
      </c>
      <c r="AM50">
        <v>0</v>
      </c>
      <c r="AN50">
        <v>0.68232899999999996</v>
      </c>
      <c r="AO50">
        <v>0</v>
      </c>
      <c r="AP50">
        <v>0.26519830629660318</v>
      </c>
      <c r="AQ50">
        <v>0</v>
      </c>
      <c r="AR50">
        <v>0.78361619728260878</v>
      </c>
      <c r="AS50">
        <v>4.9332508059024684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781.88920971604909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9.0102365051425792</v>
      </c>
      <c r="L51">
        <v>557.66733763380637</v>
      </c>
      <c r="M51">
        <v>27.209386402074646</v>
      </c>
      <c r="N51">
        <v>17.471178373441067</v>
      </c>
      <c r="O51">
        <v>0</v>
      </c>
      <c r="P51">
        <v>32.824294606972614</v>
      </c>
      <c r="Q51">
        <v>3.2291525855513306</v>
      </c>
      <c r="R51">
        <v>12.538796319549791</v>
      </c>
      <c r="S51">
        <v>7.8100171918238992</v>
      </c>
      <c r="T51">
        <v>0</v>
      </c>
      <c r="U51">
        <v>24.140255936981351</v>
      </c>
      <c r="V51">
        <v>5.3690960960548875</v>
      </c>
      <c r="W51">
        <v>9.4270141913439627</v>
      </c>
      <c r="X51">
        <v>43.379849655114114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2.6244900000000002</v>
      </c>
      <c r="AG51">
        <v>6.3489176660000011</v>
      </c>
      <c r="AH51">
        <v>0</v>
      </c>
      <c r="AI51">
        <v>0</v>
      </c>
      <c r="AJ51">
        <v>0</v>
      </c>
      <c r="AK51">
        <v>16.174792242710797</v>
      </c>
      <c r="AL51">
        <v>0</v>
      </c>
      <c r="AM51">
        <v>0</v>
      </c>
      <c r="AN51">
        <v>0.68232899999999996</v>
      </c>
      <c r="AO51">
        <v>0</v>
      </c>
      <c r="AP51">
        <v>0.26519830629660318</v>
      </c>
      <c r="AQ51">
        <v>0</v>
      </c>
      <c r="AR51">
        <v>0.78361619728260878</v>
      </c>
      <c r="AS51">
        <v>4.9332508059024684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781.88920971604909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9.0102365051425792</v>
      </c>
      <c r="L52">
        <v>557.66733763380637</v>
      </c>
      <c r="M52">
        <v>27.209386402074646</v>
      </c>
      <c r="N52">
        <v>17.471178373441067</v>
      </c>
      <c r="O52">
        <v>0</v>
      </c>
      <c r="P52">
        <v>32.824294606972614</v>
      </c>
      <c r="Q52">
        <v>3.2291525855513306</v>
      </c>
      <c r="R52">
        <v>12.538796319549791</v>
      </c>
      <c r="S52">
        <v>7.8100171918238992</v>
      </c>
      <c r="T52">
        <v>0</v>
      </c>
      <c r="U52">
        <v>24.140255936981351</v>
      </c>
      <c r="V52">
        <v>5.3690960960548875</v>
      </c>
      <c r="W52">
        <v>9.4270141913439627</v>
      </c>
      <c r="X52">
        <v>43.379849655114114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2.6244900000000002</v>
      </c>
      <c r="AG52">
        <v>6.3489176660000011</v>
      </c>
      <c r="AH52">
        <v>0</v>
      </c>
      <c r="AI52">
        <v>0</v>
      </c>
      <c r="AJ52">
        <v>0</v>
      </c>
      <c r="AK52">
        <v>16.174792242710797</v>
      </c>
      <c r="AL52">
        <v>0</v>
      </c>
      <c r="AM52">
        <v>0</v>
      </c>
      <c r="AN52">
        <v>0.68232899999999996</v>
      </c>
      <c r="AO52">
        <v>0</v>
      </c>
      <c r="AP52">
        <v>0.26519830629660318</v>
      </c>
      <c r="AQ52">
        <v>0</v>
      </c>
      <c r="AR52">
        <v>0.78361619728260878</v>
      </c>
      <c r="AS52">
        <v>1.392449861358906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778.34840877150555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9.0102146007779016</v>
      </c>
      <c r="L53">
        <v>557.66733763380637</v>
      </c>
      <c r="M53">
        <v>27.209386402074646</v>
      </c>
      <c r="N53">
        <v>17.471178373441067</v>
      </c>
      <c r="O53">
        <v>0</v>
      </c>
      <c r="P53">
        <v>32.824294606972614</v>
      </c>
      <c r="Q53">
        <v>3.2291525855513306</v>
      </c>
      <c r="R53">
        <v>12.538796319549791</v>
      </c>
      <c r="S53">
        <v>7.8100171918238992</v>
      </c>
      <c r="T53">
        <v>0</v>
      </c>
      <c r="U53">
        <v>24.140255936981351</v>
      </c>
      <c r="V53">
        <v>5.3690960960548875</v>
      </c>
      <c r="W53">
        <v>9.4270141913439627</v>
      </c>
      <c r="X53">
        <v>43.379849655114114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2.6244900000000002</v>
      </c>
      <c r="AG53">
        <v>6.3489176660000011</v>
      </c>
      <c r="AH53">
        <v>0</v>
      </c>
      <c r="AI53">
        <v>0</v>
      </c>
      <c r="AJ53">
        <v>0</v>
      </c>
      <c r="AK53">
        <v>16.174792242710797</v>
      </c>
      <c r="AL53">
        <v>0</v>
      </c>
      <c r="AM53">
        <v>0</v>
      </c>
      <c r="AN53">
        <v>0.68232899999999996</v>
      </c>
      <c r="AO53">
        <v>0</v>
      </c>
      <c r="AP53">
        <v>0.26519830629660318</v>
      </c>
      <c r="AQ53">
        <v>0</v>
      </c>
      <c r="AR53">
        <v>0.78361619728260878</v>
      </c>
      <c r="AS53">
        <v>1.392449861358906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778.34838686714102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9.0200319777976716</v>
      </c>
      <c r="L54">
        <v>557.66733763380637</v>
      </c>
      <c r="M54">
        <v>27.209386402074646</v>
      </c>
      <c r="N54">
        <v>17.471178373441067</v>
      </c>
      <c r="O54">
        <v>0</v>
      </c>
      <c r="P54">
        <v>32.824294606972614</v>
      </c>
      <c r="Q54">
        <v>3.2291525855513306</v>
      </c>
      <c r="R54">
        <v>12.538796319549791</v>
      </c>
      <c r="S54">
        <v>7.8100171918238992</v>
      </c>
      <c r="T54">
        <v>0</v>
      </c>
      <c r="U54">
        <v>24.140255936981351</v>
      </c>
      <c r="V54">
        <v>5.3690960960548875</v>
      </c>
      <c r="W54">
        <v>9.4270141913439627</v>
      </c>
      <c r="X54">
        <v>43.379849655114114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2.6244900000000002</v>
      </c>
      <c r="AG54">
        <v>6.3489176660000011</v>
      </c>
      <c r="AH54">
        <v>0</v>
      </c>
      <c r="AI54">
        <v>0</v>
      </c>
      <c r="AJ54">
        <v>0</v>
      </c>
      <c r="AK54">
        <v>16.174792242710797</v>
      </c>
      <c r="AL54">
        <v>0</v>
      </c>
      <c r="AM54">
        <v>0</v>
      </c>
      <c r="AN54">
        <v>0.68232899999999996</v>
      </c>
      <c r="AO54">
        <v>0</v>
      </c>
      <c r="AP54">
        <v>0.18942731781275893</v>
      </c>
      <c r="AQ54">
        <v>0</v>
      </c>
      <c r="AR54">
        <v>0.78361619728260878</v>
      </c>
      <c r="AS54">
        <v>1.392449861358906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778.28243325567689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1.9299913330489256</v>
      </c>
      <c r="L55">
        <v>493.32699998300848</v>
      </c>
      <c r="M55">
        <v>27.209386402074646</v>
      </c>
      <c r="N55">
        <v>17.471178373441067</v>
      </c>
      <c r="O55">
        <v>0</v>
      </c>
      <c r="P55">
        <v>32.824294606972614</v>
      </c>
      <c r="Q55">
        <v>2.9995769230769231</v>
      </c>
      <c r="R55">
        <v>9.9305640486878453</v>
      </c>
      <c r="S55">
        <v>3.8602675290178565</v>
      </c>
      <c r="T55">
        <v>0</v>
      </c>
      <c r="U55">
        <v>24.140255936981351</v>
      </c>
      <c r="V55">
        <v>5.3690960960548875</v>
      </c>
      <c r="W55">
        <v>9.4270141913439627</v>
      </c>
      <c r="X55">
        <v>43.379849655114114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2.6244900000000002</v>
      </c>
      <c r="AG55">
        <v>6.3489176660000011</v>
      </c>
      <c r="AH55">
        <v>0</v>
      </c>
      <c r="AI55">
        <v>0</v>
      </c>
      <c r="AJ55">
        <v>0</v>
      </c>
      <c r="AK55">
        <v>16.174792242710797</v>
      </c>
      <c r="AL55">
        <v>0</v>
      </c>
      <c r="AM55">
        <v>0</v>
      </c>
      <c r="AN55">
        <v>0.68232899999999996</v>
      </c>
      <c r="AO55">
        <v>0</v>
      </c>
      <c r="AP55">
        <v>0.18942731781275893</v>
      </c>
      <c r="AQ55">
        <v>0</v>
      </c>
      <c r="AR55">
        <v>0.78361619728260878</v>
      </c>
      <c r="AS55">
        <v>1.392449861358906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700.06449736398781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1.9299902812397713</v>
      </c>
      <c r="L56">
        <v>395.23638769821321</v>
      </c>
      <c r="M56">
        <v>27.209386402074646</v>
      </c>
      <c r="N56">
        <v>17.471178373441067</v>
      </c>
      <c r="O56">
        <v>0</v>
      </c>
      <c r="P56">
        <v>32.824294606972614</v>
      </c>
      <c r="Q56">
        <v>2.8917739208972844</v>
      </c>
      <c r="R56">
        <v>9.9305640486878453</v>
      </c>
      <c r="S56">
        <v>3.8602675290178565</v>
      </c>
      <c r="T56">
        <v>0</v>
      </c>
      <c r="U56">
        <v>24.140255936981351</v>
      </c>
      <c r="V56">
        <v>5.3690960960548875</v>
      </c>
      <c r="W56">
        <v>9.4270141913439627</v>
      </c>
      <c r="X56">
        <v>43.379849655114114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2.6244900000000002</v>
      </c>
      <c r="AG56">
        <v>6.3489176660000011</v>
      </c>
      <c r="AH56">
        <v>0</v>
      </c>
      <c r="AI56">
        <v>0</v>
      </c>
      <c r="AJ56">
        <v>0</v>
      </c>
      <c r="AK56">
        <v>16.174792242710797</v>
      </c>
      <c r="AL56">
        <v>0</v>
      </c>
      <c r="AM56">
        <v>0</v>
      </c>
      <c r="AN56">
        <v>0.68232899999999996</v>
      </c>
      <c r="AO56">
        <v>0</v>
      </c>
      <c r="AP56">
        <v>0.18942731781275893</v>
      </c>
      <c r="AQ56">
        <v>0</v>
      </c>
      <c r="AR56">
        <v>0.78361619728260878</v>
      </c>
      <c r="AS56">
        <v>1.392449861358906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601.86608102520381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1.9299889388772673</v>
      </c>
      <c r="L57">
        <v>327.756458371603</v>
      </c>
      <c r="M57">
        <v>27.209386402074646</v>
      </c>
      <c r="N57">
        <v>17.471178373441067</v>
      </c>
      <c r="O57">
        <v>0</v>
      </c>
      <c r="P57">
        <v>32.824294606972614</v>
      </c>
      <c r="Q57">
        <v>2.8917739208972844</v>
      </c>
      <c r="R57">
        <v>9.9305640486878453</v>
      </c>
      <c r="S57">
        <v>3.8602675290178565</v>
      </c>
      <c r="T57">
        <v>0</v>
      </c>
      <c r="U57">
        <v>24.140255936981351</v>
      </c>
      <c r="V57">
        <v>5.3690960960548875</v>
      </c>
      <c r="W57">
        <v>9.4270141913439627</v>
      </c>
      <c r="X57">
        <v>43.379849655114114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2.6244900000000002</v>
      </c>
      <c r="AG57">
        <v>6.3489176660000011</v>
      </c>
      <c r="AH57">
        <v>0</v>
      </c>
      <c r="AI57">
        <v>0</v>
      </c>
      <c r="AJ57">
        <v>0</v>
      </c>
      <c r="AK57">
        <v>16.174792242710797</v>
      </c>
      <c r="AL57">
        <v>0</v>
      </c>
      <c r="AM57">
        <v>0</v>
      </c>
      <c r="AN57">
        <v>0.68232899999999996</v>
      </c>
      <c r="AO57">
        <v>0</v>
      </c>
      <c r="AP57">
        <v>2.0837004959403478</v>
      </c>
      <c r="AQ57">
        <v>0</v>
      </c>
      <c r="AR57">
        <v>0.78361619728260878</v>
      </c>
      <c r="AS57">
        <v>1.392449861358906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536.28042353435865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1.9299889388772673</v>
      </c>
      <c r="L58">
        <v>356.67642515660236</v>
      </c>
      <c r="M58">
        <v>27.209386402074646</v>
      </c>
      <c r="N58">
        <v>17.471178373441067</v>
      </c>
      <c r="O58">
        <v>0</v>
      </c>
      <c r="P58">
        <v>32.824294606972614</v>
      </c>
      <c r="Q58">
        <v>2.8917739208972844</v>
      </c>
      <c r="R58">
        <v>9.9305640486878453</v>
      </c>
      <c r="S58">
        <v>3.8602675290178565</v>
      </c>
      <c r="T58">
        <v>0</v>
      </c>
      <c r="U58">
        <v>24.140255936981351</v>
      </c>
      <c r="V58">
        <v>5.3690960960548875</v>
      </c>
      <c r="W58">
        <v>9.4270141913439627</v>
      </c>
      <c r="X58">
        <v>43.379849655114114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2.6244900000000002</v>
      </c>
      <c r="AG58">
        <v>6.3489176660000011</v>
      </c>
      <c r="AH58">
        <v>0</v>
      </c>
      <c r="AI58">
        <v>0</v>
      </c>
      <c r="AJ58">
        <v>0</v>
      </c>
      <c r="AK58">
        <v>16.174792242710797</v>
      </c>
      <c r="AL58">
        <v>0</v>
      </c>
      <c r="AM58">
        <v>0</v>
      </c>
      <c r="AN58">
        <v>0.68232899999999996</v>
      </c>
      <c r="AO58">
        <v>0</v>
      </c>
      <c r="AP58">
        <v>2.0837004959403478</v>
      </c>
      <c r="AQ58">
        <v>0</v>
      </c>
      <c r="AR58">
        <v>0.78361619728260878</v>
      </c>
      <c r="AS58">
        <v>1.392449861358906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565.20039031935812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1.9299902812397713</v>
      </c>
      <c r="L59">
        <v>375.95640556431948</v>
      </c>
      <c r="M59">
        <v>27.209386402074646</v>
      </c>
      <c r="N59">
        <v>17.471178373441067</v>
      </c>
      <c r="O59">
        <v>0</v>
      </c>
      <c r="P59">
        <v>32.824294606972614</v>
      </c>
      <c r="Q59">
        <v>2.8917739208972844</v>
      </c>
      <c r="R59">
        <v>9.9305640486878453</v>
      </c>
      <c r="S59">
        <v>3.8602675290178565</v>
      </c>
      <c r="T59">
        <v>0</v>
      </c>
      <c r="U59">
        <v>24.140255936981351</v>
      </c>
      <c r="V59">
        <v>5.3690960960548875</v>
      </c>
      <c r="W59">
        <v>9.4270141913439627</v>
      </c>
      <c r="X59">
        <v>43.379849655114114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2.6244900000000002</v>
      </c>
      <c r="AG59">
        <v>6.3489176660000011</v>
      </c>
      <c r="AH59">
        <v>0</v>
      </c>
      <c r="AI59">
        <v>0</v>
      </c>
      <c r="AJ59">
        <v>0</v>
      </c>
      <c r="AK59">
        <v>16.174792242710797</v>
      </c>
      <c r="AL59">
        <v>0</v>
      </c>
      <c r="AM59">
        <v>0</v>
      </c>
      <c r="AN59">
        <v>0.68232899999999996</v>
      </c>
      <c r="AO59">
        <v>0</v>
      </c>
      <c r="AP59">
        <v>2.0837004959403478</v>
      </c>
      <c r="AQ59">
        <v>0</v>
      </c>
      <c r="AR59">
        <v>0.78361619728260878</v>
      </c>
      <c r="AS59">
        <v>1.392449861358906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584.48037206943775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1.9299911413031003</v>
      </c>
      <c r="L60">
        <v>404.876379342723</v>
      </c>
      <c r="M60">
        <v>27.209386402074646</v>
      </c>
      <c r="N60">
        <v>17.471178373441067</v>
      </c>
      <c r="O60">
        <v>0</v>
      </c>
      <c r="P60">
        <v>32.824294606972614</v>
      </c>
      <c r="Q60">
        <v>2.8917739208972844</v>
      </c>
      <c r="R60">
        <v>9.9305640486878453</v>
      </c>
      <c r="S60">
        <v>3.8602675290178565</v>
      </c>
      <c r="T60">
        <v>0</v>
      </c>
      <c r="U60">
        <v>24.140255936981351</v>
      </c>
      <c r="V60">
        <v>5.3690960960548875</v>
      </c>
      <c r="W60">
        <v>9.4270141913439627</v>
      </c>
      <c r="X60">
        <v>43.379849655114114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2.6244900000000002</v>
      </c>
      <c r="AG60">
        <v>6.3489176660000011</v>
      </c>
      <c r="AH60">
        <v>0</v>
      </c>
      <c r="AI60">
        <v>0</v>
      </c>
      <c r="AJ60">
        <v>0</v>
      </c>
      <c r="AK60">
        <v>16.174792242710797</v>
      </c>
      <c r="AL60">
        <v>0</v>
      </c>
      <c r="AM60">
        <v>0</v>
      </c>
      <c r="AN60">
        <v>0.68232899999999996</v>
      </c>
      <c r="AO60">
        <v>0</v>
      </c>
      <c r="AP60">
        <v>2.0837004959403478</v>
      </c>
      <c r="AQ60">
        <v>0</v>
      </c>
      <c r="AR60">
        <v>0.78361619728260878</v>
      </c>
      <c r="AS60">
        <v>1.392449861358906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613.40034670790453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1.9299913330489256</v>
      </c>
      <c r="L61">
        <v>404.87814403089578</v>
      </c>
      <c r="M61">
        <v>27.209386402074646</v>
      </c>
      <c r="N61">
        <v>17.471178373441067</v>
      </c>
      <c r="O61">
        <v>0</v>
      </c>
      <c r="P61">
        <v>32.824294606972614</v>
      </c>
      <c r="Q61">
        <v>2.8871173883972467</v>
      </c>
      <c r="R61">
        <v>9.9303247673812276</v>
      </c>
      <c r="S61">
        <v>3.8601688413215447</v>
      </c>
      <c r="T61">
        <v>0</v>
      </c>
      <c r="U61">
        <v>24.140255936981351</v>
      </c>
      <c r="V61">
        <v>5.3690960960548875</v>
      </c>
      <c r="W61">
        <v>9.4270141913439627</v>
      </c>
      <c r="X61">
        <v>43.379849655114114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2.6244900000000002</v>
      </c>
      <c r="AG61">
        <v>6.3489176660000011</v>
      </c>
      <c r="AH61">
        <v>0</v>
      </c>
      <c r="AI61">
        <v>0</v>
      </c>
      <c r="AJ61">
        <v>0</v>
      </c>
      <c r="AK61">
        <v>16.174792242710797</v>
      </c>
      <c r="AL61">
        <v>0</v>
      </c>
      <c r="AM61">
        <v>0</v>
      </c>
      <c r="AN61">
        <v>0.68232899999999996</v>
      </c>
      <c r="AO61">
        <v>0</v>
      </c>
      <c r="AP61">
        <v>0.18942731781275893</v>
      </c>
      <c r="AQ61">
        <v>0</v>
      </c>
      <c r="AR61">
        <v>0.78361619728260878</v>
      </c>
      <c r="AS61">
        <v>1.392449861358906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611.50284390819252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1.9300025434234307</v>
      </c>
      <c r="L62">
        <v>404.87814403089578</v>
      </c>
      <c r="M62">
        <v>27.209386402074646</v>
      </c>
      <c r="N62">
        <v>17.471178373441067</v>
      </c>
      <c r="O62">
        <v>0</v>
      </c>
      <c r="P62">
        <v>32.824294606972614</v>
      </c>
      <c r="Q62">
        <v>2.8907207966601183</v>
      </c>
      <c r="R62">
        <v>9.9303247673812276</v>
      </c>
      <c r="S62">
        <v>3.8601850069799908</v>
      </c>
      <c r="T62">
        <v>0</v>
      </c>
      <c r="U62">
        <v>24.140255936981351</v>
      </c>
      <c r="V62">
        <v>5.3690960960548875</v>
      </c>
      <c r="W62">
        <v>9.4270141913439627</v>
      </c>
      <c r="X62">
        <v>43.379849655114114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2.6244900000000002</v>
      </c>
      <c r="AG62">
        <v>6.3489176660000011</v>
      </c>
      <c r="AH62">
        <v>0</v>
      </c>
      <c r="AI62">
        <v>0</v>
      </c>
      <c r="AJ62">
        <v>0</v>
      </c>
      <c r="AK62">
        <v>16.174792242710797</v>
      </c>
      <c r="AL62">
        <v>0</v>
      </c>
      <c r="AM62">
        <v>0</v>
      </c>
      <c r="AN62">
        <v>0.68232899999999996</v>
      </c>
      <c r="AO62">
        <v>0</v>
      </c>
      <c r="AP62">
        <v>0.18942731781275893</v>
      </c>
      <c r="AQ62">
        <v>0</v>
      </c>
      <c r="AR62">
        <v>0.78361619728260878</v>
      </c>
      <c r="AS62">
        <v>1.392449861358906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611.50647469248838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1.9299855446953529</v>
      </c>
      <c r="L63">
        <v>509.12645503365354</v>
      </c>
      <c r="M63">
        <v>27.209386402074646</v>
      </c>
      <c r="N63">
        <v>17.471178373441067</v>
      </c>
      <c r="O63">
        <v>0</v>
      </c>
      <c r="P63">
        <v>32.824294606972614</v>
      </c>
      <c r="Q63">
        <v>2.8907207966601183</v>
      </c>
      <c r="R63">
        <v>9.9303247673812276</v>
      </c>
      <c r="S63">
        <v>3.8601850069799908</v>
      </c>
      <c r="T63">
        <v>0</v>
      </c>
      <c r="U63">
        <v>24.140255936981351</v>
      </c>
      <c r="V63">
        <v>5.3690960960548875</v>
      </c>
      <c r="W63">
        <v>9.4270141913439627</v>
      </c>
      <c r="X63">
        <v>43.379849655114114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2.6244900000000002</v>
      </c>
      <c r="AG63">
        <v>6.3489176660000011</v>
      </c>
      <c r="AH63">
        <v>0</v>
      </c>
      <c r="AI63">
        <v>0</v>
      </c>
      <c r="AJ63">
        <v>0</v>
      </c>
      <c r="AK63">
        <v>16.174792242710797</v>
      </c>
      <c r="AL63">
        <v>0</v>
      </c>
      <c r="AM63">
        <v>0</v>
      </c>
      <c r="AN63">
        <v>0.68232899999999996</v>
      </c>
      <c r="AO63">
        <v>0</v>
      </c>
      <c r="AP63">
        <v>0.15154197696768848</v>
      </c>
      <c r="AQ63">
        <v>0</v>
      </c>
      <c r="AR63">
        <v>0.78361619728260878</v>
      </c>
      <c r="AS63">
        <v>1.392449861358906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715.71688335567308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1.9299865181097411</v>
      </c>
      <c r="L64">
        <v>557.66733763380637</v>
      </c>
      <c r="M64">
        <v>27.209386402074646</v>
      </c>
      <c r="N64">
        <v>17.471178373441067</v>
      </c>
      <c r="O64">
        <v>0</v>
      </c>
      <c r="P64">
        <v>32.824294606972614</v>
      </c>
      <c r="Q64">
        <v>2.8907207966601183</v>
      </c>
      <c r="R64">
        <v>9.9303247673812276</v>
      </c>
      <c r="S64">
        <v>3.8601850069799908</v>
      </c>
      <c r="T64">
        <v>0</v>
      </c>
      <c r="U64">
        <v>24.140255936981351</v>
      </c>
      <c r="V64">
        <v>5.3690960960548875</v>
      </c>
      <c r="W64">
        <v>9.4270141913439627</v>
      </c>
      <c r="X64">
        <v>43.379849655114114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2.6244900000000002</v>
      </c>
      <c r="AG64">
        <v>6.3489176660000011</v>
      </c>
      <c r="AH64">
        <v>0</v>
      </c>
      <c r="AI64">
        <v>0</v>
      </c>
      <c r="AJ64">
        <v>0</v>
      </c>
      <c r="AK64">
        <v>16.174792242710797</v>
      </c>
      <c r="AL64">
        <v>0</v>
      </c>
      <c r="AM64">
        <v>0</v>
      </c>
      <c r="AN64">
        <v>0.68232899999999996</v>
      </c>
      <c r="AO64">
        <v>0</v>
      </c>
      <c r="AP64">
        <v>0.15154197696768848</v>
      </c>
      <c r="AQ64">
        <v>0</v>
      </c>
      <c r="AR64">
        <v>0.78361619728260878</v>
      </c>
      <c r="AS64">
        <v>1.392449861358906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764.25776692924035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1.9299837589430429</v>
      </c>
      <c r="L65">
        <v>557.66733763380637</v>
      </c>
      <c r="M65">
        <v>27.209386402074646</v>
      </c>
      <c r="N65">
        <v>17.471178373441067</v>
      </c>
      <c r="O65">
        <v>0</v>
      </c>
      <c r="P65">
        <v>32.824294606972614</v>
      </c>
      <c r="Q65">
        <v>2.8907207966601183</v>
      </c>
      <c r="R65">
        <v>9.9303247673812276</v>
      </c>
      <c r="S65">
        <v>3.8601850069799908</v>
      </c>
      <c r="T65">
        <v>0</v>
      </c>
      <c r="U65">
        <v>24.140255936981351</v>
      </c>
      <c r="V65">
        <v>5.3690960960548875</v>
      </c>
      <c r="W65">
        <v>9.4270141913439627</v>
      </c>
      <c r="X65">
        <v>43.379849655114114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2.6244900000000002</v>
      </c>
      <c r="AG65">
        <v>6.3489176660000011</v>
      </c>
      <c r="AH65">
        <v>0</v>
      </c>
      <c r="AI65">
        <v>0</v>
      </c>
      <c r="AJ65">
        <v>0</v>
      </c>
      <c r="AK65">
        <v>16.174792242710797</v>
      </c>
      <c r="AL65">
        <v>0</v>
      </c>
      <c r="AM65">
        <v>0</v>
      </c>
      <c r="AN65">
        <v>0.68232899999999996</v>
      </c>
      <c r="AO65">
        <v>0</v>
      </c>
      <c r="AP65">
        <v>0.15154197696768848</v>
      </c>
      <c r="AQ65">
        <v>4.6026276399999997</v>
      </c>
      <c r="AR65">
        <v>0.78361619728260878</v>
      </c>
      <c r="AS65">
        <v>1.392449861358906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768.86039181007357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1.9299840112821338</v>
      </c>
      <c r="L66">
        <v>557.66733763380637</v>
      </c>
      <c r="M66">
        <v>27.209386402074646</v>
      </c>
      <c r="N66">
        <v>17.471178373441067</v>
      </c>
      <c r="O66">
        <v>0</v>
      </c>
      <c r="P66">
        <v>32.824294606972614</v>
      </c>
      <c r="Q66">
        <v>2.8907207966601183</v>
      </c>
      <c r="R66">
        <v>9.9303247673812276</v>
      </c>
      <c r="S66">
        <v>3.8601850069799908</v>
      </c>
      <c r="T66">
        <v>0</v>
      </c>
      <c r="U66">
        <v>24.140255936981351</v>
      </c>
      <c r="V66">
        <v>5.3690960960548875</v>
      </c>
      <c r="W66">
        <v>9.4270141913439627</v>
      </c>
      <c r="X66">
        <v>43.379849655114114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2.6244900000000002</v>
      </c>
      <c r="AG66">
        <v>6.3489176660000011</v>
      </c>
      <c r="AH66">
        <v>0</v>
      </c>
      <c r="AI66">
        <v>0</v>
      </c>
      <c r="AJ66">
        <v>0</v>
      </c>
      <c r="AK66">
        <v>16.174792242710797</v>
      </c>
      <c r="AL66">
        <v>0</v>
      </c>
      <c r="AM66">
        <v>0</v>
      </c>
      <c r="AN66">
        <v>0.68232899999999996</v>
      </c>
      <c r="AO66">
        <v>0</v>
      </c>
      <c r="AP66">
        <v>0.15154197696768848</v>
      </c>
      <c r="AQ66">
        <v>9.2052552799999994</v>
      </c>
      <c r="AR66">
        <v>0.78361619728260878</v>
      </c>
      <c r="AS66">
        <v>1.392449861358906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773.46301970241257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9.0198147924379324</v>
      </c>
      <c r="L67">
        <v>557.66733763380637</v>
      </c>
      <c r="M67">
        <v>27.209386402074646</v>
      </c>
      <c r="N67">
        <v>17.471178373441067</v>
      </c>
      <c r="O67">
        <v>0</v>
      </c>
      <c r="P67">
        <v>32.824294606972614</v>
      </c>
      <c r="Q67">
        <v>3.2291525855513306</v>
      </c>
      <c r="R67">
        <v>9.9303247673812276</v>
      </c>
      <c r="S67">
        <v>7.8100171918238992</v>
      </c>
      <c r="T67">
        <v>0</v>
      </c>
      <c r="U67">
        <v>24.140255936981351</v>
      </c>
      <c r="V67">
        <v>5.3690960960548875</v>
      </c>
      <c r="W67">
        <v>9.4270141913439627</v>
      </c>
      <c r="X67">
        <v>43.379849655114114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2.6244900000000002</v>
      </c>
      <c r="AG67">
        <v>6.3489176660000011</v>
      </c>
      <c r="AH67">
        <v>0</v>
      </c>
      <c r="AI67">
        <v>0</v>
      </c>
      <c r="AJ67">
        <v>0</v>
      </c>
      <c r="AK67">
        <v>16.174792242710797</v>
      </c>
      <c r="AL67">
        <v>0</v>
      </c>
      <c r="AM67">
        <v>0</v>
      </c>
      <c r="AN67">
        <v>0.68232899999999996</v>
      </c>
      <c r="AO67">
        <v>0</v>
      </c>
      <c r="AP67">
        <v>0.15154197696768848</v>
      </c>
      <c r="AQ67">
        <v>9.2052552799999994</v>
      </c>
      <c r="AR67">
        <v>7.8361631999999997</v>
      </c>
      <c r="AS67">
        <v>1.392449861358906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791.89366146002078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9.0102365051425792</v>
      </c>
      <c r="L68">
        <v>557.66733763380637</v>
      </c>
      <c r="M68">
        <v>27.209386402074646</v>
      </c>
      <c r="N68">
        <v>17.471178373441067</v>
      </c>
      <c r="O68">
        <v>0</v>
      </c>
      <c r="P68">
        <v>32.824294606972614</v>
      </c>
      <c r="Q68">
        <v>3.2291525855513306</v>
      </c>
      <c r="R68">
        <v>9.9303247673812276</v>
      </c>
      <c r="S68">
        <v>7.8100171918238992</v>
      </c>
      <c r="T68">
        <v>0</v>
      </c>
      <c r="U68">
        <v>24.140255936981351</v>
      </c>
      <c r="V68">
        <v>5.3690960960548875</v>
      </c>
      <c r="W68">
        <v>9.4270141913439627</v>
      </c>
      <c r="X68">
        <v>43.379849655114114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2.6244900000000002</v>
      </c>
      <c r="AG68">
        <v>6.3489176660000011</v>
      </c>
      <c r="AH68">
        <v>5.0414500800000006</v>
      </c>
      <c r="AI68">
        <v>0</v>
      </c>
      <c r="AJ68">
        <v>0</v>
      </c>
      <c r="AK68">
        <v>16.174792242710797</v>
      </c>
      <c r="AL68">
        <v>0</v>
      </c>
      <c r="AM68">
        <v>0</v>
      </c>
      <c r="AN68">
        <v>0.68232899999999996</v>
      </c>
      <c r="AO68">
        <v>0</v>
      </c>
      <c r="AP68">
        <v>0</v>
      </c>
      <c r="AQ68">
        <v>9.2052552799999994</v>
      </c>
      <c r="AR68">
        <v>7.8361631999999997</v>
      </c>
      <c r="AS68">
        <v>1.392449861358906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796.77399127575768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9.0102365051425792</v>
      </c>
      <c r="L69">
        <v>557.66733763380637</v>
      </c>
      <c r="M69">
        <v>27.209386402074646</v>
      </c>
      <c r="N69">
        <v>17.471178373441067</v>
      </c>
      <c r="O69">
        <v>0</v>
      </c>
      <c r="P69">
        <v>32.824294606972614</v>
      </c>
      <c r="Q69">
        <v>3.2291525855513306</v>
      </c>
      <c r="R69">
        <v>9.9303247673812276</v>
      </c>
      <c r="S69">
        <v>7.8100171918238992</v>
      </c>
      <c r="T69">
        <v>0</v>
      </c>
      <c r="U69">
        <v>24.140255936981351</v>
      </c>
      <c r="V69">
        <v>5.3690960960548875</v>
      </c>
      <c r="W69">
        <v>9.4270141913439627</v>
      </c>
      <c r="X69">
        <v>43.379849655114114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2.6244900000000002</v>
      </c>
      <c r="AG69">
        <v>6.3489176660000011</v>
      </c>
      <c r="AH69">
        <v>5.0414500800000006</v>
      </c>
      <c r="AI69">
        <v>0</v>
      </c>
      <c r="AJ69">
        <v>0</v>
      </c>
      <c r="AK69">
        <v>16.174792242710797</v>
      </c>
      <c r="AL69">
        <v>0</v>
      </c>
      <c r="AM69">
        <v>0</v>
      </c>
      <c r="AN69">
        <v>0.68232899999999996</v>
      </c>
      <c r="AO69">
        <v>0</v>
      </c>
      <c r="AP69">
        <v>0</v>
      </c>
      <c r="AQ69">
        <v>13.807882919999997</v>
      </c>
      <c r="AR69">
        <v>1.3060271999999999</v>
      </c>
      <c r="AS69">
        <v>1.392449861358906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794.84648291575775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9.0102365051425792</v>
      </c>
      <c r="L70">
        <v>557.66733763380637</v>
      </c>
      <c r="M70">
        <v>27.209386402074646</v>
      </c>
      <c r="N70">
        <v>17.471178373441067</v>
      </c>
      <c r="O70">
        <v>0</v>
      </c>
      <c r="P70">
        <v>32.824294606972614</v>
      </c>
      <c r="Q70">
        <v>3.2291525855513306</v>
      </c>
      <c r="R70">
        <v>9.9303247673812276</v>
      </c>
      <c r="S70">
        <v>7.8100171918238992</v>
      </c>
      <c r="T70">
        <v>0</v>
      </c>
      <c r="U70">
        <v>24.140255936981351</v>
      </c>
      <c r="V70">
        <v>5.3690960960548875</v>
      </c>
      <c r="W70">
        <v>9.4270141913439627</v>
      </c>
      <c r="X70">
        <v>43.379849655114114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2.6244900000000002</v>
      </c>
      <c r="AG70">
        <v>6.3489176660000011</v>
      </c>
      <c r="AH70">
        <v>10.64306128</v>
      </c>
      <c r="AI70">
        <v>0</v>
      </c>
      <c r="AJ70">
        <v>0</v>
      </c>
      <c r="AK70">
        <v>16.174792242710797</v>
      </c>
      <c r="AL70">
        <v>0</v>
      </c>
      <c r="AM70">
        <v>0</v>
      </c>
      <c r="AN70">
        <v>0.68232899999999996</v>
      </c>
      <c r="AO70">
        <v>0</v>
      </c>
      <c r="AP70">
        <v>0</v>
      </c>
      <c r="AQ70">
        <v>13.807882919999997</v>
      </c>
      <c r="AR70">
        <v>0.78361619728260878</v>
      </c>
      <c r="AS70">
        <v>1.392449861358906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799.92568311304035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9.0102365051425792</v>
      </c>
      <c r="L71">
        <v>557.66733763380637</v>
      </c>
      <c r="M71">
        <v>27.209386402074646</v>
      </c>
      <c r="N71">
        <v>17.471178373441067</v>
      </c>
      <c r="O71">
        <v>0</v>
      </c>
      <c r="P71">
        <v>32.824294606972614</v>
      </c>
      <c r="Q71">
        <v>3.2291525855513306</v>
      </c>
      <c r="R71">
        <v>9.9303247673812276</v>
      </c>
      <c r="S71">
        <v>7.8100171918238992</v>
      </c>
      <c r="T71">
        <v>0</v>
      </c>
      <c r="U71">
        <v>24.140255936981351</v>
      </c>
      <c r="V71">
        <v>5.3690960960548875</v>
      </c>
      <c r="W71">
        <v>9.4270141913439627</v>
      </c>
      <c r="X71">
        <v>43.379849655114114</v>
      </c>
      <c r="Y71">
        <v>0</v>
      </c>
      <c r="Z71">
        <v>0</v>
      </c>
      <c r="AA71">
        <v>0</v>
      </c>
      <c r="AB71">
        <v>3.8954470150037501</v>
      </c>
      <c r="AC71">
        <v>0</v>
      </c>
      <c r="AD71">
        <v>2.7021449180166544</v>
      </c>
      <c r="AE71">
        <v>4.8734039569758378</v>
      </c>
      <c r="AF71">
        <v>2.6244900000000002</v>
      </c>
      <c r="AG71">
        <v>6.3489176660000011</v>
      </c>
      <c r="AH71">
        <v>19.045478080000002</v>
      </c>
      <c r="AI71">
        <v>0</v>
      </c>
      <c r="AJ71">
        <v>0</v>
      </c>
      <c r="AK71">
        <v>16.174792242710797</v>
      </c>
      <c r="AL71">
        <v>0</v>
      </c>
      <c r="AM71">
        <v>0</v>
      </c>
      <c r="AN71">
        <v>0.68232899999999996</v>
      </c>
      <c r="AO71">
        <v>0</v>
      </c>
      <c r="AP71">
        <v>0</v>
      </c>
      <c r="AQ71">
        <v>13.807882919999997</v>
      </c>
      <c r="AR71">
        <v>0.78361619728260878</v>
      </c>
      <c r="AS71">
        <v>1.392449861358906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819.79909580303649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9.0102365051425792</v>
      </c>
      <c r="L72">
        <v>557.66733763380637</v>
      </c>
      <c r="M72">
        <v>27.209386402074646</v>
      </c>
      <c r="N72">
        <v>17.471178373441067</v>
      </c>
      <c r="O72">
        <v>0</v>
      </c>
      <c r="P72">
        <v>32.824294606972614</v>
      </c>
      <c r="Q72">
        <v>3.2291525855513306</v>
      </c>
      <c r="R72">
        <v>9.9303247673812276</v>
      </c>
      <c r="S72">
        <v>7.8100171918238992</v>
      </c>
      <c r="T72">
        <v>0</v>
      </c>
      <c r="U72">
        <v>24.140255936981351</v>
      </c>
      <c r="V72">
        <v>5.3690960960548875</v>
      </c>
      <c r="W72">
        <v>9.4270141913439627</v>
      </c>
      <c r="X72">
        <v>43.379849655114114</v>
      </c>
      <c r="Y72">
        <v>0</v>
      </c>
      <c r="Z72">
        <v>0.32535000000000003</v>
      </c>
      <c r="AA72">
        <v>0</v>
      </c>
      <c r="AB72">
        <v>3.8954470150037501</v>
      </c>
      <c r="AC72">
        <v>0.3766349227265588</v>
      </c>
      <c r="AD72">
        <v>5.4042895292202875</v>
      </c>
      <c r="AE72">
        <v>9.7468082207326585</v>
      </c>
      <c r="AF72">
        <v>5.2489800000000004</v>
      </c>
      <c r="AG72">
        <v>6.3489176660000011</v>
      </c>
      <c r="AH72">
        <v>22.406444800000003</v>
      </c>
      <c r="AI72">
        <v>0</v>
      </c>
      <c r="AJ72">
        <v>0</v>
      </c>
      <c r="AK72">
        <v>16.174792242710797</v>
      </c>
      <c r="AL72">
        <v>0</v>
      </c>
      <c r="AM72">
        <v>0</v>
      </c>
      <c r="AN72">
        <v>0.68232899999999996</v>
      </c>
      <c r="AO72">
        <v>0</v>
      </c>
      <c r="AP72">
        <v>0</v>
      </c>
      <c r="AQ72">
        <v>13.807882919999997</v>
      </c>
      <c r="AR72">
        <v>0.78361619728260878</v>
      </c>
      <c r="AS72">
        <v>1.392449861358906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834.06208632072344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9.0102365051425792</v>
      </c>
      <c r="L73">
        <v>557.66733763380637</v>
      </c>
      <c r="M73">
        <v>27.209386402074646</v>
      </c>
      <c r="N73">
        <v>17.471178373441067</v>
      </c>
      <c r="O73">
        <v>0</v>
      </c>
      <c r="P73">
        <v>32.824294606972614</v>
      </c>
      <c r="Q73">
        <v>3.2291525855513306</v>
      </c>
      <c r="R73">
        <v>9.9288248029273394</v>
      </c>
      <c r="S73">
        <v>7.8100171918238992</v>
      </c>
      <c r="T73">
        <v>0</v>
      </c>
      <c r="U73">
        <v>24.140255936981351</v>
      </c>
      <c r="V73">
        <v>5.3690960960548875</v>
      </c>
      <c r="W73">
        <v>9.4270141913439627</v>
      </c>
      <c r="X73">
        <v>43.379849655114114</v>
      </c>
      <c r="Y73">
        <v>0</v>
      </c>
      <c r="Z73">
        <v>3.8573494772727268</v>
      </c>
      <c r="AA73">
        <v>2.0791230666666665</v>
      </c>
      <c r="AB73">
        <v>7.9249475386346582</v>
      </c>
      <c r="AC73">
        <v>8.5959360082456424</v>
      </c>
      <c r="AD73">
        <v>5.4042895292202875</v>
      </c>
      <c r="AE73">
        <v>14.620212177708497</v>
      </c>
      <c r="AF73">
        <v>7.8734700000000002</v>
      </c>
      <c r="AG73">
        <v>6.3489176660000011</v>
      </c>
      <c r="AH73">
        <v>27.671959205279837</v>
      </c>
      <c r="AI73">
        <v>1.1296151999999999</v>
      </c>
      <c r="AJ73">
        <v>0</v>
      </c>
      <c r="AK73">
        <v>16.174792242710797</v>
      </c>
      <c r="AL73">
        <v>0</v>
      </c>
      <c r="AM73">
        <v>0</v>
      </c>
      <c r="AN73">
        <v>0.68232899999999996</v>
      </c>
      <c r="AO73">
        <v>0</v>
      </c>
      <c r="AP73">
        <v>0.18942731781275893</v>
      </c>
      <c r="AQ73">
        <v>13.807882919999997</v>
      </c>
      <c r="AR73">
        <v>0.78361619728260878</v>
      </c>
      <c r="AS73">
        <v>1.392449861358906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866.00296138942736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9.0102365051425792</v>
      </c>
      <c r="L74">
        <v>557.66733763380637</v>
      </c>
      <c r="M74">
        <v>27.209386402074646</v>
      </c>
      <c r="N74">
        <v>17.471178373441067</v>
      </c>
      <c r="O74">
        <v>0</v>
      </c>
      <c r="P74">
        <v>32.824294606972614</v>
      </c>
      <c r="Q74">
        <v>3.2291525855513306</v>
      </c>
      <c r="R74">
        <v>9.9288248029273394</v>
      </c>
      <c r="S74">
        <v>7.8100171918238992</v>
      </c>
      <c r="T74">
        <v>0</v>
      </c>
      <c r="U74">
        <v>24.140255936981351</v>
      </c>
      <c r="V74">
        <v>5.3690960960548875</v>
      </c>
      <c r="W74">
        <v>9.4270141913439627</v>
      </c>
      <c r="X74">
        <v>43.379849655114114</v>
      </c>
      <c r="Y74">
        <v>0</v>
      </c>
      <c r="Z74">
        <v>3.8573494772727268</v>
      </c>
      <c r="AA74">
        <v>4.1115242666666667</v>
      </c>
      <c r="AB74">
        <v>7.9249475386346582</v>
      </c>
      <c r="AC74">
        <v>8.5959360082456424</v>
      </c>
      <c r="AD74">
        <v>8.1064344472369427</v>
      </c>
      <c r="AE74">
        <v>14.620212177708497</v>
      </c>
      <c r="AF74">
        <v>7.8734700000000002</v>
      </c>
      <c r="AG74">
        <v>6.3489176660000011</v>
      </c>
      <c r="AH74">
        <v>34.589949160000003</v>
      </c>
      <c r="AI74">
        <v>4.8362591580518464</v>
      </c>
      <c r="AJ74">
        <v>0</v>
      </c>
      <c r="AK74">
        <v>16.174792242710797</v>
      </c>
      <c r="AL74">
        <v>0</v>
      </c>
      <c r="AM74">
        <v>0</v>
      </c>
      <c r="AN74">
        <v>0.68232899999999996</v>
      </c>
      <c r="AO74">
        <v>0</v>
      </c>
      <c r="AP74">
        <v>0.18942731781275893</v>
      </c>
      <c r="AQ74">
        <v>13.807882919999997</v>
      </c>
      <c r="AR74">
        <v>0.78361619728260878</v>
      </c>
      <c r="AS74">
        <v>1.392449861358906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881.36214142021618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9.0102365051425792</v>
      </c>
      <c r="L75">
        <v>557.66733763380637</v>
      </c>
      <c r="M75">
        <v>27.209386402074646</v>
      </c>
      <c r="N75">
        <v>17.471178373441067</v>
      </c>
      <c r="O75">
        <v>0</v>
      </c>
      <c r="P75">
        <v>32.824294606972614</v>
      </c>
      <c r="Q75">
        <v>3.2291525855513306</v>
      </c>
      <c r="R75">
        <v>9.9288248029273394</v>
      </c>
      <c r="S75">
        <v>7.8100171918238992</v>
      </c>
      <c r="T75">
        <v>0</v>
      </c>
      <c r="U75">
        <v>24.140255936981351</v>
      </c>
      <c r="V75">
        <v>5.3690960960548875</v>
      </c>
      <c r="W75">
        <v>9.4270141913439627</v>
      </c>
      <c r="X75">
        <v>43.379849655114114</v>
      </c>
      <c r="Y75">
        <v>0</v>
      </c>
      <c r="Z75">
        <v>3.8573494772727268</v>
      </c>
      <c r="AA75">
        <v>6.5410613333333334</v>
      </c>
      <c r="AB75">
        <v>7.9249475386346582</v>
      </c>
      <c r="AC75">
        <v>8.5959360082456424</v>
      </c>
      <c r="AD75">
        <v>8.1064344472369427</v>
      </c>
      <c r="AE75">
        <v>14.620212177708497</v>
      </c>
      <c r="AF75">
        <v>7.8734700000000002</v>
      </c>
      <c r="AG75">
        <v>6.3489176660000011</v>
      </c>
      <c r="AH75">
        <v>41.507939114720173</v>
      </c>
      <c r="AI75">
        <v>4.8362591580518464</v>
      </c>
      <c r="AJ75">
        <v>0</v>
      </c>
      <c r="AK75">
        <v>16.174792242710797</v>
      </c>
      <c r="AL75">
        <v>0</v>
      </c>
      <c r="AM75">
        <v>0</v>
      </c>
      <c r="AN75">
        <v>0.68232899999999996</v>
      </c>
      <c r="AO75">
        <v>0</v>
      </c>
      <c r="AP75">
        <v>0.18942731781275893</v>
      </c>
      <c r="AQ75">
        <v>13.807882919999997</v>
      </c>
      <c r="AR75">
        <v>0.78361619728260878</v>
      </c>
      <c r="AS75">
        <v>1.392449861358906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890.70966844160296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9.0102365051425792</v>
      </c>
      <c r="L76">
        <v>557.66733763380637</v>
      </c>
      <c r="M76">
        <v>27.209386402074646</v>
      </c>
      <c r="N76">
        <v>17.471178373441067</v>
      </c>
      <c r="O76">
        <v>0</v>
      </c>
      <c r="P76">
        <v>32.824294606972614</v>
      </c>
      <c r="Q76">
        <v>3.2291525855513306</v>
      </c>
      <c r="R76">
        <v>9.9288248029273394</v>
      </c>
      <c r="S76">
        <v>7.8100171918238992</v>
      </c>
      <c r="T76">
        <v>0</v>
      </c>
      <c r="U76">
        <v>24.140255936981351</v>
      </c>
      <c r="V76">
        <v>5.3690960960548875</v>
      </c>
      <c r="W76">
        <v>9.4270141913439627</v>
      </c>
      <c r="X76">
        <v>43.379849655114114</v>
      </c>
      <c r="Y76">
        <v>0</v>
      </c>
      <c r="Z76">
        <v>3.8573494772727268</v>
      </c>
      <c r="AA76">
        <v>7.7091079999999996</v>
      </c>
      <c r="AB76">
        <v>7.9249475386346582</v>
      </c>
      <c r="AC76">
        <v>8.5959360082456424</v>
      </c>
      <c r="AD76">
        <v>8.1064344472369427</v>
      </c>
      <c r="AE76">
        <v>14.620212177708497</v>
      </c>
      <c r="AF76">
        <v>7.8734700000000002</v>
      </c>
      <c r="AG76">
        <v>6.3489176660000011</v>
      </c>
      <c r="AH76">
        <v>41.507939114720173</v>
      </c>
      <c r="AI76">
        <v>4.8362591580518464</v>
      </c>
      <c r="AJ76">
        <v>0</v>
      </c>
      <c r="AK76">
        <v>16.174792242710797</v>
      </c>
      <c r="AL76">
        <v>0</v>
      </c>
      <c r="AM76">
        <v>0</v>
      </c>
      <c r="AN76">
        <v>0.68232899999999996</v>
      </c>
      <c r="AO76">
        <v>0</v>
      </c>
      <c r="AP76">
        <v>0.18942731781275893</v>
      </c>
      <c r="AQ76">
        <v>13.807882919999997</v>
      </c>
      <c r="AR76">
        <v>0.78361619728260878</v>
      </c>
      <c r="AS76">
        <v>1.392449861358906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891.87771510826963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9.0102365051425792</v>
      </c>
      <c r="L77">
        <v>557.66733763380637</v>
      </c>
      <c r="M77">
        <v>27.209386402074646</v>
      </c>
      <c r="N77">
        <v>17.471178373441067</v>
      </c>
      <c r="O77">
        <v>0</v>
      </c>
      <c r="P77">
        <v>32.824294606972614</v>
      </c>
      <c r="Q77">
        <v>3.2291525855513306</v>
      </c>
      <c r="R77">
        <v>9.9288248029273394</v>
      </c>
      <c r="S77">
        <v>7.8100171918238992</v>
      </c>
      <c r="T77">
        <v>0</v>
      </c>
      <c r="U77">
        <v>24.140255936981351</v>
      </c>
      <c r="V77">
        <v>5.3690960960548875</v>
      </c>
      <c r="W77">
        <v>9.4270141913439627</v>
      </c>
      <c r="X77">
        <v>43.379849655114114</v>
      </c>
      <c r="Y77">
        <v>0</v>
      </c>
      <c r="Z77">
        <v>3.8573494772727268</v>
      </c>
      <c r="AA77">
        <v>7.7091079999999996</v>
      </c>
      <c r="AB77">
        <v>7.9249475386346582</v>
      </c>
      <c r="AC77">
        <v>5.6871855536359348</v>
      </c>
      <c r="AD77">
        <v>8.1064344472369427</v>
      </c>
      <c r="AE77">
        <v>14.620212177708497</v>
      </c>
      <c r="AF77">
        <v>7.8734700000000002</v>
      </c>
      <c r="AG77">
        <v>6.3489176660000011</v>
      </c>
      <c r="AH77">
        <v>39.211278399999998</v>
      </c>
      <c r="AI77">
        <v>4.8362591580518464</v>
      </c>
      <c r="AJ77">
        <v>0</v>
      </c>
      <c r="AK77">
        <v>16.174792242710797</v>
      </c>
      <c r="AL77">
        <v>0</v>
      </c>
      <c r="AM77">
        <v>0</v>
      </c>
      <c r="AN77">
        <v>0.68232899999999996</v>
      </c>
      <c r="AO77">
        <v>0</v>
      </c>
      <c r="AP77">
        <v>0.18942731781275893</v>
      </c>
      <c r="AQ77">
        <v>13.807882919999997</v>
      </c>
      <c r="AR77">
        <v>0.78361619728260878</v>
      </c>
      <c r="AS77">
        <v>1.392449861358906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886.67230393893965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9.0102365051425792</v>
      </c>
      <c r="L78">
        <v>557.66733763380637</v>
      </c>
      <c r="M78">
        <v>27.209386402074646</v>
      </c>
      <c r="N78">
        <v>17.471178373441067</v>
      </c>
      <c r="O78">
        <v>0</v>
      </c>
      <c r="P78">
        <v>32.824294606972614</v>
      </c>
      <c r="Q78">
        <v>3.2291525855513306</v>
      </c>
      <c r="R78">
        <v>9.9288248029273394</v>
      </c>
      <c r="S78">
        <v>7.8100171918238992</v>
      </c>
      <c r="T78">
        <v>0</v>
      </c>
      <c r="U78">
        <v>24.140255936981351</v>
      </c>
      <c r="V78">
        <v>5.3690960960548875</v>
      </c>
      <c r="W78">
        <v>9.4270141913439627</v>
      </c>
      <c r="X78">
        <v>43.379849655114114</v>
      </c>
      <c r="Y78">
        <v>0</v>
      </c>
      <c r="Z78">
        <v>3.8573494772727268</v>
      </c>
      <c r="AA78">
        <v>7.7091079999999996</v>
      </c>
      <c r="AB78">
        <v>7.9249475386346582</v>
      </c>
      <c r="AC78">
        <v>2.8624245536359352</v>
      </c>
      <c r="AD78">
        <v>5.4042895292202875</v>
      </c>
      <c r="AE78">
        <v>14.620212177708497</v>
      </c>
      <c r="AF78">
        <v>7.8734700000000002</v>
      </c>
      <c r="AG78">
        <v>6.3489176660000011</v>
      </c>
      <c r="AH78">
        <v>33.049506080000008</v>
      </c>
      <c r="AI78">
        <v>4.8362591580518464</v>
      </c>
      <c r="AJ78">
        <v>0</v>
      </c>
      <c r="AK78">
        <v>16.174792242710797</v>
      </c>
      <c r="AL78">
        <v>0</v>
      </c>
      <c r="AM78">
        <v>0</v>
      </c>
      <c r="AN78">
        <v>0.68232899999999996</v>
      </c>
      <c r="AO78">
        <v>0</v>
      </c>
      <c r="AP78">
        <v>0.18942731781275893</v>
      </c>
      <c r="AQ78">
        <v>13.807882919999997</v>
      </c>
      <c r="AR78">
        <v>0.78361619728260878</v>
      </c>
      <c r="AS78">
        <v>1.392449861358906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874.98362570092308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9.0102365051425792</v>
      </c>
      <c r="L79">
        <v>557.66733763380637</v>
      </c>
      <c r="M79">
        <v>27.209386402074646</v>
      </c>
      <c r="N79">
        <v>17.471178373441067</v>
      </c>
      <c r="O79">
        <v>0</v>
      </c>
      <c r="P79">
        <v>32.824294606972614</v>
      </c>
      <c r="Q79">
        <v>3.2291525855513306</v>
      </c>
      <c r="R79">
        <v>9.9288248029273394</v>
      </c>
      <c r="S79">
        <v>7.8100171918238992</v>
      </c>
      <c r="T79">
        <v>0</v>
      </c>
      <c r="U79">
        <v>24.140255936981351</v>
      </c>
      <c r="V79">
        <v>5.3690960960548875</v>
      </c>
      <c r="W79">
        <v>9.4270141913439627</v>
      </c>
      <c r="X79">
        <v>43.379849655114114</v>
      </c>
      <c r="Y79">
        <v>0</v>
      </c>
      <c r="Z79">
        <v>1.9286747386363634</v>
      </c>
      <c r="AA79">
        <v>7.7091079999999996</v>
      </c>
      <c r="AB79">
        <v>0</v>
      </c>
      <c r="AC79">
        <v>0</v>
      </c>
      <c r="AD79">
        <v>5.4042895292202875</v>
      </c>
      <c r="AE79">
        <v>9.7468082207326585</v>
      </c>
      <c r="AF79">
        <v>5.2489800000000004</v>
      </c>
      <c r="AG79">
        <v>6.3489176660000011</v>
      </c>
      <c r="AH79">
        <v>28.008056</v>
      </c>
      <c r="AI79">
        <v>4.8362591580518464</v>
      </c>
      <c r="AJ79">
        <v>0</v>
      </c>
      <c r="AK79">
        <v>16.174792242710797</v>
      </c>
      <c r="AL79">
        <v>0</v>
      </c>
      <c r="AM79">
        <v>0</v>
      </c>
      <c r="AN79">
        <v>0.68232899999999996</v>
      </c>
      <c r="AO79">
        <v>0</v>
      </c>
      <c r="AP79">
        <v>0.18942731781275893</v>
      </c>
      <c r="AQ79">
        <v>13.807882919999997</v>
      </c>
      <c r="AR79">
        <v>0.78361619728260878</v>
      </c>
      <c r="AS79">
        <v>1.392449861358906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849.72823483304023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9.0102365051425792</v>
      </c>
      <c r="L80">
        <v>557.66733763380637</v>
      </c>
      <c r="M80">
        <v>27.209386402074646</v>
      </c>
      <c r="N80">
        <v>17.471178373441067</v>
      </c>
      <c r="O80">
        <v>0</v>
      </c>
      <c r="P80">
        <v>32.824294606972614</v>
      </c>
      <c r="Q80">
        <v>3.2291525855513306</v>
      </c>
      <c r="R80">
        <v>9.9288248029273394</v>
      </c>
      <c r="S80">
        <v>7.8100171918238992</v>
      </c>
      <c r="T80">
        <v>0</v>
      </c>
      <c r="U80">
        <v>24.140255936981351</v>
      </c>
      <c r="V80">
        <v>5.3690960960548875</v>
      </c>
      <c r="W80">
        <v>9.4270141913439627</v>
      </c>
      <c r="X80">
        <v>43.379849655114114</v>
      </c>
      <c r="Y80">
        <v>0</v>
      </c>
      <c r="Z80">
        <v>1.9286747386363634</v>
      </c>
      <c r="AA80">
        <v>4.1545083717299578</v>
      </c>
      <c r="AB80">
        <v>0</v>
      </c>
      <c r="AC80">
        <v>0</v>
      </c>
      <c r="AD80">
        <v>2.6958936027252083</v>
      </c>
      <c r="AE80">
        <v>4.8734039569758378</v>
      </c>
      <c r="AF80">
        <v>2.6244900000000002</v>
      </c>
      <c r="AG80">
        <v>6.3489176660000011</v>
      </c>
      <c r="AH80">
        <v>22.126364240000001</v>
      </c>
      <c r="AI80">
        <v>1.1296151999999999</v>
      </c>
      <c r="AJ80">
        <v>0</v>
      </c>
      <c r="AK80">
        <v>16.174792242710797</v>
      </c>
      <c r="AL80">
        <v>0</v>
      </c>
      <c r="AM80">
        <v>0</v>
      </c>
      <c r="AN80">
        <v>0.68232899999999996</v>
      </c>
      <c r="AO80">
        <v>0</v>
      </c>
      <c r="AP80">
        <v>0.18942731781275893</v>
      </c>
      <c r="AQ80">
        <v>13.807882919999997</v>
      </c>
      <c r="AR80">
        <v>0.78361619728260878</v>
      </c>
      <c r="AS80">
        <v>1.392449861358906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826.37900929646662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9.0102365051425792</v>
      </c>
      <c r="L81">
        <v>557.66733763380637</v>
      </c>
      <c r="M81">
        <v>27.209386402074646</v>
      </c>
      <c r="N81">
        <v>17.471178373441067</v>
      </c>
      <c r="O81">
        <v>0</v>
      </c>
      <c r="P81">
        <v>32.824294606972614</v>
      </c>
      <c r="Q81">
        <v>3.2291525855513306</v>
      </c>
      <c r="R81">
        <v>9.9288248029273394</v>
      </c>
      <c r="S81">
        <v>7.8100171918238992</v>
      </c>
      <c r="T81">
        <v>0</v>
      </c>
      <c r="U81">
        <v>24.140255936981351</v>
      </c>
      <c r="V81">
        <v>5.3690960960548875</v>
      </c>
      <c r="W81">
        <v>9.4270141913439627</v>
      </c>
      <c r="X81">
        <v>43.379849655114114</v>
      </c>
      <c r="Y81">
        <v>0</v>
      </c>
      <c r="Z81">
        <v>1.9286747386363634</v>
      </c>
      <c r="AA81">
        <v>1.8688746666666665</v>
      </c>
      <c r="AB81">
        <v>0</v>
      </c>
      <c r="AC81">
        <v>0</v>
      </c>
      <c r="AD81">
        <v>0</v>
      </c>
      <c r="AE81">
        <v>4.8734039569758378</v>
      </c>
      <c r="AF81">
        <v>2.6244900000000002</v>
      </c>
      <c r="AG81">
        <v>6.3489176660000011</v>
      </c>
      <c r="AH81">
        <v>11.903423800000001</v>
      </c>
      <c r="AI81">
        <v>0</v>
      </c>
      <c r="AJ81">
        <v>0</v>
      </c>
      <c r="AK81">
        <v>16.174792242710797</v>
      </c>
      <c r="AL81">
        <v>0</v>
      </c>
      <c r="AM81">
        <v>0</v>
      </c>
      <c r="AN81">
        <v>0.68232899999999996</v>
      </c>
      <c r="AO81">
        <v>0</v>
      </c>
      <c r="AP81">
        <v>0.30308364714167352</v>
      </c>
      <c r="AQ81">
        <v>13.807882919999997</v>
      </c>
      <c r="AR81">
        <v>10.7747244</v>
      </c>
      <c r="AS81">
        <v>1.392449861358906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820.14969088072439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9.0102365051425792</v>
      </c>
      <c r="L82">
        <v>557.66733763380637</v>
      </c>
      <c r="M82">
        <v>27.209386402074646</v>
      </c>
      <c r="N82">
        <v>17.471178373441067</v>
      </c>
      <c r="O82">
        <v>0</v>
      </c>
      <c r="P82">
        <v>32.824294606972614</v>
      </c>
      <c r="Q82">
        <v>3.2291525855513306</v>
      </c>
      <c r="R82">
        <v>9.9288248029273394</v>
      </c>
      <c r="S82">
        <v>7.8100171918238992</v>
      </c>
      <c r="T82">
        <v>0</v>
      </c>
      <c r="U82">
        <v>24.140255936981351</v>
      </c>
      <c r="V82">
        <v>5.3690960960548875</v>
      </c>
      <c r="W82">
        <v>9.4270141913439627</v>
      </c>
      <c r="X82">
        <v>43.379849655114114</v>
      </c>
      <c r="Y82">
        <v>0</v>
      </c>
      <c r="Z82">
        <v>1.9286747386363634</v>
      </c>
      <c r="AA82">
        <v>0</v>
      </c>
      <c r="AB82">
        <v>0</v>
      </c>
      <c r="AC82">
        <v>0</v>
      </c>
      <c r="AD82">
        <v>0</v>
      </c>
      <c r="AE82">
        <v>4.8734039569758378</v>
      </c>
      <c r="AF82">
        <v>2.6244900000000002</v>
      </c>
      <c r="AG82">
        <v>6.3489176660000011</v>
      </c>
      <c r="AH82">
        <v>8.9625779200000011</v>
      </c>
      <c r="AI82">
        <v>0</v>
      </c>
      <c r="AJ82">
        <v>0</v>
      </c>
      <c r="AK82">
        <v>16.174792242710797</v>
      </c>
      <c r="AL82">
        <v>0</v>
      </c>
      <c r="AM82">
        <v>0</v>
      </c>
      <c r="AN82">
        <v>0.68232899999999996</v>
      </c>
      <c r="AO82">
        <v>0</v>
      </c>
      <c r="AP82">
        <v>0.30308364714167352</v>
      </c>
      <c r="AQ82">
        <v>13.807882919999997</v>
      </c>
      <c r="AR82">
        <v>10.7747244</v>
      </c>
      <c r="AS82">
        <v>1.392449861358906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815.33997033405763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9.0102365051425792</v>
      </c>
      <c r="L83">
        <v>557.66733763380637</v>
      </c>
      <c r="M83">
        <v>27.209386402074646</v>
      </c>
      <c r="N83">
        <v>17.471178373441067</v>
      </c>
      <c r="O83">
        <v>0</v>
      </c>
      <c r="P83">
        <v>32.824294606972614</v>
      </c>
      <c r="Q83">
        <v>3.2291525855513306</v>
      </c>
      <c r="R83">
        <v>9.9288248029273394</v>
      </c>
      <c r="S83">
        <v>7.8100171918238992</v>
      </c>
      <c r="T83">
        <v>0</v>
      </c>
      <c r="U83">
        <v>24.140255936981351</v>
      </c>
      <c r="V83">
        <v>5.3690960960548875</v>
      </c>
      <c r="W83">
        <v>10.053368821374047</v>
      </c>
      <c r="X83">
        <v>43.379849655114114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4.8734039569758378</v>
      </c>
      <c r="AF83">
        <v>2.6244900000000002</v>
      </c>
      <c r="AG83">
        <v>6.3489176660000011</v>
      </c>
      <c r="AH83">
        <v>4.4812889600000005</v>
      </c>
      <c r="AI83">
        <v>0</v>
      </c>
      <c r="AJ83">
        <v>0</v>
      </c>
      <c r="AK83">
        <v>16.174792242710797</v>
      </c>
      <c r="AL83">
        <v>0</v>
      </c>
      <c r="AM83">
        <v>0</v>
      </c>
      <c r="AN83">
        <v>0.68232899999999996</v>
      </c>
      <c r="AO83">
        <v>0</v>
      </c>
      <c r="AP83">
        <v>0.30308364714167352</v>
      </c>
      <c r="AQ83">
        <v>13.807882919999997</v>
      </c>
      <c r="AR83">
        <v>0.97952039999999996</v>
      </c>
      <c r="AS83">
        <v>1.392449861358906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799.76115726545152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9.0102365051425792</v>
      </c>
      <c r="L84">
        <v>557.66733763380637</v>
      </c>
      <c r="M84">
        <v>27.209386402074646</v>
      </c>
      <c r="N84">
        <v>17.471178373441067</v>
      </c>
      <c r="O84">
        <v>0</v>
      </c>
      <c r="P84">
        <v>32.824294606972614</v>
      </c>
      <c r="Q84">
        <v>3.2291525855513306</v>
      </c>
      <c r="R84">
        <v>9.9288248029273394</v>
      </c>
      <c r="S84">
        <v>7.8100171918238992</v>
      </c>
      <c r="T84">
        <v>0</v>
      </c>
      <c r="U84">
        <v>24.140255936981351</v>
      </c>
      <c r="V84">
        <v>5.3690960960548875</v>
      </c>
      <c r="W84">
        <v>10.298936229508199</v>
      </c>
      <c r="X84">
        <v>43.379849655114114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4.8734039569758378</v>
      </c>
      <c r="AF84">
        <v>2.6244900000000002</v>
      </c>
      <c r="AG84">
        <v>6.3489176660000011</v>
      </c>
      <c r="AH84">
        <v>0</v>
      </c>
      <c r="AI84">
        <v>0</v>
      </c>
      <c r="AJ84">
        <v>0</v>
      </c>
      <c r="AK84">
        <v>16.174792242710797</v>
      </c>
      <c r="AL84">
        <v>0</v>
      </c>
      <c r="AM84">
        <v>0</v>
      </c>
      <c r="AN84">
        <v>0.68232899999999996</v>
      </c>
      <c r="AO84">
        <v>0</v>
      </c>
      <c r="AP84">
        <v>0.30308364714167352</v>
      </c>
      <c r="AQ84">
        <v>13.807882919999997</v>
      </c>
      <c r="AR84">
        <v>0.97952039999999996</v>
      </c>
      <c r="AS84">
        <v>1.392449861358906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795.52543571358558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9.0102365051425792</v>
      </c>
      <c r="L85">
        <v>557.66733763380637</v>
      </c>
      <c r="M85">
        <v>27.209386402074646</v>
      </c>
      <c r="N85">
        <v>17.471178373441067</v>
      </c>
      <c r="O85">
        <v>0</v>
      </c>
      <c r="P85">
        <v>32.824294606972614</v>
      </c>
      <c r="Q85">
        <v>3.2291525855513306</v>
      </c>
      <c r="R85">
        <v>9.9288248029273394</v>
      </c>
      <c r="S85">
        <v>7.8100171918238992</v>
      </c>
      <c r="T85">
        <v>0</v>
      </c>
      <c r="U85">
        <v>24.140255936981351</v>
      </c>
      <c r="V85">
        <v>5.3690960960548875</v>
      </c>
      <c r="W85">
        <v>10.298936229508199</v>
      </c>
      <c r="X85">
        <v>43.379849655114114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4.8734039569758378</v>
      </c>
      <c r="AF85">
        <v>2.6244900000000002</v>
      </c>
      <c r="AG85">
        <v>6.3489176660000011</v>
      </c>
      <c r="AH85">
        <v>0</v>
      </c>
      <c r="AI85">
        <v>0</v>
      </c>
      <c r="AJ85">
        <v>0</v>
      </c>
      <c r="AK85">
        <v>16.174792242710797</v>
      </c>
      <c r="AL85">
        <v>0</v>
      </c>
      <c r="AM85">
        <v>0</v>
      </c>
      <c r="AN85">
        <v>0.68232899999999996</v>
      </c>
      <c r="AO85">
        <v>0</v>
      </c>
      <c r="AP85">
        <v>0.5682819534382767</v>
      </c>
      <c r="AQ85">
        <v>13.807882919999997</v>
      </c>
      <c r="AR85">
        <v>0.97952039999999996</v>
      </c>
      <c r="AS85">
        <v>1.392449861358906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795.79063401988219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9.0200415553572881</v>
      </c>
      <c r="L86">
        <v>557.66733763380637</v>
      </c>
      <c r="M86">
        <v>27.209386402074646</v>
      </c>
      <c r="N86">
        <v>17.471178373441067</v>
      </c>
      <c r="O86">
        <v>0</v>
      </c>
      <c r="P86">
        <v>32.824294606972614</v>
      </c>
      <c r="Q86">
        <v>3.2291525855513306</v>
      </c>
      <c r="R86">
        <v>9.9288248029273394</v>
      </c>
      <c r="S86">
        <v>7.8100171918238992</v>
      </c>
      <c r="T86">
        <v>0</v>
      </c>
      <c r="U86">
        <v>24.140255936981351</v>
      </c>
      <c r="V86">
        <v>5.3690960960548875</v>
      </c>
      <c r="W86">
        <v>10.298936229508199</v>
      </c>
      <c r="X86">
        <v>43.379849655114114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4.8734039569758378</v>
      </c>
      <c r="AF86">
        <v>2.6244900000000002</v>
      </c>
      <c r="AG86">
        <v>6.3489176660000011</v>
      </c>
      <c r="AH86">
        <v>0</v>
      </c>
      <c r="AI86">
        <v>0</v>
      </c>
      <c r="AJ86">
        <v>0</v>
      </c>
      <c r="AK86">
        <v>16.174792242710797</v>
      </c>
      <c r="AL86">
        <v>0</v>
      </c>
      <c r="AM86">
        <v>0</v>
      </c>
      <c r="AN86">
        <v>0.68232899999999996</v>
      </c>
      <c r="AO86">
        <v>0</v>
      </c>
      <c r="AP86">
        <v>0.5682819534382767</v>
      </c>
      <c r="AQ86">
        <v>13.807882919999997</v>
      </c>
      <c r="AR86">
        <v>0.97952039999999996</v>
      </c>
      <c r="AS86">
        <v>1.392449861358906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795.8004390700969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1.929988343541535</v>
      </c>
      <c r="L87">
        <v>483.92635499627357</v>
      </c>
      <c r="M87">
        <v>27.209386402074646</v>
      </c>
      <c r="N87">
        <v>17.471178373441067</v>
      </c>
      <c r="O87">
        <v>0</v>
      </c>
      <c r="P87">
        <v>32.824294606972614</v>
      </c>
      <c r="Q87">
        <v>2.8907207966601183</v>
      </c>
      <c r="R87">
        <v>9.9288248029273394</v>
      </c>
      <c r="S87">
        <v>3.8601850069799908</v>
      </c>
      <c r="T87">
        <v>0</v>
      </c>
      <c r="U87">
        <v>24.140255936981351</v>
      </c>
      <c r="V87">
        <v>5.3690960960548875</v>
      </c>
      <c r="W87">
        <v>10.298936229508199</v>
      </c>
      <c r="X87">
        <v>43.379849655114114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4.8734039569758378</v>
      </c>
      <c r="AF87">
        <v>2.6244900000000002</v>
      </c>
      <c r="AG87">
        <v>6.3489176660000011</v>
      </c>
      <c r="AH87">
        <v>0</v>
      </c>
      <c r="AI87">
        <v>0</v>
      </c>
      <c r="AJ87">
        <v>0</v>
      </c>
      <c r="AK87">
        <v>16.174792242710797</v>
      </c>
      <c r="AL87">
        <v>0</v>
      </c>
      <c r="AM87">
        <v>0</v>
      </c>
      <c r="AN87">
        <v>0.68232899999999996</v>
      </c>
      <c r="AO87">
        <v>0</v>
      </c>
      <c r="AP87">
        <v>0.75770927125103571</v>
      </c>
      <c r="AQ87">
        <v>13.807882919999997</v>
      </c>
      <c r="AR87">
        <v>0.97952039999999996</v>
      </c>
      <c r="AS87">
        <v>1.392449861358906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710.87056656482628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1.9300018363463367</v>
      </c>
      <c r="L88">
        <v>397.16645476227251</v>
      </c>
      <c r="M88">
        <v>27.209386402074646</v>
      </c>
      <c r="N88">
        <v>17.471178373441067</v>
      </c>
      <c r="O88">
        <v>0</v>
      </c>
      <c r="P88">
        <v>32.824294606972614</v>
      </c>
      <c r="Q88">
        <v>2.8907207966601183</v>
      </c>
      <c r="R88">
        <v>9.9288248029273394</v>
      </c>
      <c r="S88">
        <v>3.8601850069799908</v>
      </c>
      <c r="T88">
        <v>0</v>
      </c>
      <c r="U88">
        <v>24.140255936981351</v>
      </c>
      <c r="V88">
        <v>5.3690960960548875</v>
      </c>
      <c r="W88">
        <v>10.298936229508199</v>
      </c>
      <c r="X88">
        <v>43.379849655114114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4.8734039569758378</v>
      </c>
      <c r="AF88">
        <v>2.6244900000000002</v>
      </c>
      <c r="AG88">
        <v>6.3489176660000011</v>
      </c>
      <c r="AH88">
        <v>0</v>
      </c>
      <c r="AI88">
        <v>0</v>
      </c>
      <c r="AJ88">
        <v>0</v>
      </c>
      <c r="AK88">
        <v>16.174792242710797</v>
      </c>
      <c r="AL88">
        <v>0</v>
      </c>
      <c r="AM88">
        <v>0</v>
      </c>
      <c r="AN88">
        <v>0.68232899999999996</v>
      </c>
      <c r="AO88">
        <v>0</v>
      </c>
      <c r="AP88">
        <v>0.75770927125103571</v>
      </c>
      <c r="AQ88">
        <v>13.807882919999997</v>
      </c>
      <c r="AR88">
        <v>0.97952039999999996</v>
      </c>
      <c r="AS88">
        <v>1.392449861358906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624.11067982362988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1.9300018363463367</v>
      </c>
      <c r="L89">
        <v>319.08148333319679</v>
      </c>
      <c r="M89">
        <v>27.209386402074646</v>
      </c>
      <c r="N89">
        <v>17.471178373441067</v>
      </c>
      <c r="O89">
        <v>0</v>
      </c>
      <c r="P89">
        <v>32.824294606972614</v>
      </c>
      <c r="Q89">
        <v>2.8907207966601183</v>
      </c>
      <c r="R89">
        <v>9.9306050274551225</v>
      </c>
      <c r="S89">
        <v>3.8601850069799908</v>
      </c>
      <c r="T89">
        <v>0</v>
      </c>
      <c r="U89">
        <v>24.140255936981351</v>
      </c>
      <c r="V89">
        <v>5.3690960960548875</v>
      </c>
      <c r="W89">
        <v>10.298936229508199</v>
      </c>
      <c r="X89">
        <v>43.379849655114114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4.8734039569758378</v>
      </c>
      <c r="AF89">
        <v>2.6244900000000002</v>
      </c>
      <c r="AG89">
        <v>6.3489176660000011</v>
      </c>
      <c r="AH89">
        <v>0</v>
      </c>
      <c r="AI89">
        <v>0</v>
      </c>
      <c r="AJ89">
        <v>0</v>
      </c>
      <c r="AK89">
        <v>16.174792242710797</v>
      </c>
      <c r="AL89">
        <v>0</v>
      </c>
      <c r="AM89">
        <v>0</v>
      </c>
      <c r="AN89">
        <v>0.68232899999999996</v>
      </c>
      <c r="AO89">
        <v>0</v>
      </c>
      <c r="AP89">
        <v>0.75770927125103571</v>
      </c>
      <c r="AQ89">
        <v>9.2052552799999994</v>
      </c>
      <c r="AR89">
        <v>0.78361619728260878</v>
      </c>
      <c r="AS89">
        <v>1.392449861358906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541.2289567763645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1.9300018363463367</v>
      </c>
      <c r="L90">
        <v>307.50885368967397</v>
      </c>
      <c r="M90">
        <v>27.209386402074646</v>
      </c>
      <c r="N90">
        <v>17.471178373441067</v>
      </c>
      <c r="O90">
        <v>0</v>
      </c>
      <c r="P90">
        <v>32.824294606972614</v>
      </c>
      <c r="Q90">
        <v>2.8888491362559243</v>
      </c>
      <c r="R90">
        <v>9.9306050274551225</v>
      </c>
      <c r="S90">
        <v>3.8567963948401571</v>
      </c>
      <c r="T90">
        <v>0</v>
      </c>
      <c r="U90">
        <v>24.140255936981351</v>
      </c>
      <c r="V90">
        <v>5.3690960960548875</v>
      </c>
      <c r="W90">
        <v>10.298936229508199</v>
      </c>
      <c r="X90">
        <v>43.379849655114114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4.8734039569758378</v>
      </c>
      <c r="AF90">
        <v>2.6244900000000002</v>
      </c>
      <c r="AG90">
        <v>6.3489176660000011</v>
      </c>
      <c r="AH90">
        <v>0</v>
      </c>
      <c r="AI90">
        <v>0</v>
      </c>
      <c r="AJ90">
        <v>0</v>
      </c>
      <c r="AK90">
        <v>16.174792242710797</v>
      </c>
      <c r="AL90">
        <v>0</v>
      </c>
      <c r="AM90">
        <v>0</v>
      </c>
      <c r="AN90">
        <v>0.68232899999999996</v>
      </c>
      <c r="AO90">
        <v>0</v>
      </c>
      <c r="AP90">
        <v>0.75770927125103571</v>
      </c>
      <c r="AQ90">
        <v>4.6026276399999997</v>
      </c>
      <c r="AR90">
        <v>0.78361619728260878</v>
      </c>
      <c r="AS90">
        <v>1.392449861358906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525.04843922029772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1.9300018363463367</v>
      </c>
      <c r="L91">
        <v>307.51741039498177</v>
      </c>
      <c r="M91">
        <v>27.209386402074646</v>
      </c>
      <c r="N91">
        <v>17.471178373441067</v>
      </c>
      <c r="O91">
        <v>0</v>
      </c>
      <c r="P91">
        <v>32.824294606972614</v>
      </c>
      <c r="Q91">
        <v>2.8888491362559243</v>
      </c>
      <c r="R91">
        <v>9.9295667132262047</v>
      </c>
      <c r="S91">
        <v>3.8567963948401571</v>
      </c>
      <c r="T91">
        <v>0</v>
      </c>
      <c r="U91">
        <v>24.140255936981351</v>
      </c>
      <c r="V91">
        <v>5.3710422077502686</v>
      </c>
      <c r="W91">
        <v>10.298936229508199</v>
      </c>
      <c r="X91">
        <v>43.379849655114114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4.8734039569758378</v>
      </c>
      <c r="AF91">
        <v>2.6244900000000002</v>
      </c>
      <c r="AG91">
        <v>6.3489176660000011</v>
      </c>
      <c r="AH91">
        <v>0</v>
      </c>
      <c r="AI91">
        <v>0</v>
      </c>
      <c r="AJ91">
        <v>0</v>
      </c>
      <c r="AK91">
        <v>16.174792242710797</v>
      </c>
      <c r="AL91">
        <v>0</v>
      </c>
      <c r="AM91">
        <v>0</v>
      </c>
      <c r="AN91">
        <v>0.68232899999999996</v>
      </c>
      <c r="AO91">
        <v>0</v>
      </c>
      <c r="AP91">
        <v>0.75770927125103571</v>
      </c>
      <c r="AQ91">
        <v>4.6026276399999997</v>
      </c>
      <c r="AR91">
        <v>0.78361619728260878</v>
      </c>
      <c r="AS91">
        <v>1.392449861358906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525.05790372307206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1.9299982884608562</v>
      </c>
      <c r="L92">
        <v>307.51741039498177</v>
      </c>
      <c r="M92">
        <v>27.209386402074646</v>
      </c>
      <c r="N92">
        <v>17.471178373441067</v>
      </c>
      <c r="O92">
        <v>0</v>
      </c>
      <c r="P92">
        <v>32.824294606972614</v>
      </c>
      <c r="Q92">
        <v>2.8888491362559243</v>
      </c>
      <c r="R92">
        <v>9.9288248029273394</v>
      </c>
      <c r="S92">
        <v>3.8567963948401571</v>
      </c>
      <c r="T92">
        <v>0</v>
      </c>
      <c r="U92">
        <v>24.140255936981351</v>
      </c>
      <c r="V92">
        <v>5.3710422077502686</v>
      </c>
      <c r="W92">
        <v>10.298936229508199</v>
      </c>
      <c r="X92">
        <v>43.379849655114114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2.6244900000000002</v>
      </c>
      <c r="AG92">
        <v>6.3489176660000011</v>
      </c>
      <c r="AH92">
        <v>0</v>
      </c>
      <c r="AI92">
        <v>0</v>
      </c>
      <c r="AJ92">
        <v>0</v>
      </c>
      <c r="AK92">
        <v>16.174792242710797</v>
      </c>
      <c r="AL92">
        <v>0</v>
      </c>
      <c r="AM92">
        <v>0</v>
      </c>
      <c r="AN92">
        <v>0.68232899999999996</v>
      </c>
      <c r="AO92">
        <v>0</v>
      </c>
      <c r="AP92">
        <v>0.75770927125103571</v>
      </c>
      <c r="AQ92">
        <v>0</v>
      </c>
      <c r="AR92">
        <v>0.78361619728260878</v>
      </c>
      <c r="AS92">
        <v>1.392449861358906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515.5811266679118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1.9299829154663564</v>
      </c>
      <c r="L93">
        <v>307.51741039498177</v>
      </c>
      <c r="M93">
        <v>27.209386402074646</v>
      </c>
      <c r="N93">
        <v>17.471178373441067</v>
      </c>
      <c r="O93">
        <v>0</v>
      </c>
      <c r="P93">
        <v>32.824294606972614</v>
      </c>
      <c r="Q93">
        <v>2.8888491362559243</v>
      </c>
      <c r="R93">
        <v>5.9868918819365797</v>
      </c>
      <c r="S93">
        <v>3.8567963948401571</v>
      </c>
      <c r="T93">
        <v>0</v>
      </c>
      <c r="U93">
        <v>24.140255936981351</v>
      </c>
      <c r="V93">
        <v>1.9282890982849603</v>
      </c>
      <c r="W93">
        <v>10.298936229508199</v>
      </c>
      <c r="X93">
        <v>43.379849655114114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2.6244900000000002</v>
      </c>
      <c r="AG93">
        <v>6.3489176660000011</v>
      </c>
      <c r="AH93">
        <v>0</v>
      </c>
      <c r="AI93">
        <v>0</v>
      </c>
      <c r="AJ93">
        <v>0</v>
      </c>
      <c r="AK93">
        <v>16.174792242710797</v>
      </c>
      <c r="AL93">
        <v>0</v>
      </c>
      <c r="AM93">
        <v>0</v>
      </c>
      <c r="AN93">
        <v>0.68232899999999996</v>
      </c>
      <c r="AO93">
        <v>0</v>
      </c>
      <c r="AP93">
        <v>0.75770927125103571</v>
      </c>
      <c r="AQ93">
        <v>0</v>
      </c>
      <c r="AR93">
        <v>0.78361619728260878</v>
      </c>
      <c r="AS93">
        <v>1.392449861358906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508.19642526446103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1.9300162325293753</v>
      </c>
      <c r="L94">
        <v>307.51741039498177</v>
      </c>
      <c r="M94">
        <v>27.209386402074646</v>
      </c>
      <c r="N94">
        <v>17.471178373441067</v>
      </c>
      <c r="O94">
        <v>0</v>
      </c>
      <c r="P94">
        <v>32.824294606972614</v>
      </c>
      <c r="Q94">
        <v>2.8888491362559243</v>
      </c>
      <c r="R94">
        <v>5.7801604708296699</v>
      </c>
      <c r="S94">
        <v>3.8567963948401571</v>
      </c>
      <c r="T94">
        <v>0</v>
      </c>
      <c r="U94">
        <v>24.140255936981351</v>
      </c>
      <c r="V94">
        <v>1.9282890982849603</v>
      </c>
      <c r="W94">
        <v>10.298936229508199</v>
      </c>
      <c r="X94">
        <v>43.379849655114114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2.6244900000000002</v>
      </c>
      <c r="AG94">
        <v>6.3489176660000011</v>
      </c>
      <c r="AH94">
        <v>0</v>
      </c>
      <c r="AI94">
        <v>0</v>
      </c>
      <c r="AJ94">
        <v>0</v>
      </c>
      <c r="AK94">
        <v>16.174792242710797</v>
      </c>
      <c r="AL94">
        <v>0</v>
      </c>
      <c r="AM94">
        <v>0</v>
      </c>
      <c r="AN94">
        <v>0.68232899999999996</v>
      </c>
      <c r="AO94">
        <v>0</v>
      </c>
      <c r="AP94">
        <v>0.75770927125103571</v>
      </c>
      <c r="AQ94">
        <v>0</v>
      </c>
      <c r="AR94">
        <v>0.78361619728260878</v>
      </c>
      <c r="AS94">
        <v>1.392449861358906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507.98972717041715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1.9299650218152176</v>
      </c>
      <c r="L95">
        <v>307.51741039498177</v>
      </c>
      <c r="M95">
        <v>27.209386402074646</v>
      </c>
      <c r="N95">
        <v>17.471178373441067</v>
      </c>
      <c r="O95">
        <v>0</v>
      </c>
      <c r="P95">
        <v>32.824294606972614</v>
      </c>
      <c r="Q95">
        <v>2.8888491362559243</v>
      </c>
      <c r="R95">
        <v>5.7801604708296699</v>
      </c>
      <c r="S95">
        <v>3.8567963948401571</v>
      </c>
      <c r="T95">
        <v>0</v>
      </c>
      <c r="U95">
        <v>24.140255936981351</v>
      </c>
      <c r="V95">
        <v>1.9282890982849603</v>
      </c>
      <c r="W95">
        <v>10.298936229508199</v>
      </c>
      <c r="X95">
        <v>43.379849655114114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2.6244900000000002</v>
      </c>
      <c r="AG95">
        <v>6.3489176660000011</v>
      </c>
      <c r="AH95">
        <v>0</v>
      </c>
      <c r="AI95">
        <v>0</v>
      </c>
      <c r="AJ95">
        <v>0</v>
      </c>
      <c r="AK95">
        <v>16.174792242710797</v>
      </c>
      <c r="AL95">
        <v>0</v>
      </c>
      <c r="AM95">
        <v>0</v>
      </c>
      <c r="AN95">
        <v>0.68232899999999996</v>
      </c>
      <c r="AO95">
        <v>0</v>
      </c>
      <c r="AP95">
        <v>0.75770927125103571</v>
      </c>
      <c r="AQ95">
        <v>0</v>
      </c>
      <c r="AR95">
        <v>10.7747244</v>
      </c>
      <c r="AS95">
        <v>1.392449861358906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517.98078416242049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1.9300185973043849</v>
      </c>
      <c r="L96">
        <v>307.51741039498177</v>
      </c>
      <c r="M96">
        <v>27.209386402074646</v>
      </c>
      <c r="N96">
        <v>17.471178373441067</v>
      </c>
      <c r="O96">
        <v>0</v>
      </c>
      <c r="P96">
        <v>32.824294606972614</v>
      </c>
      <c r="Q96">
        <v>2.8888491362559243</v>
      </c>
      <c r="R96">
        <v>5.7801604708296699</v>
      </c>
      <c r="S96">
        <v>3.8567963948401571</v>
      </c>
      <c r="T96">
        <v>0</v>
      </c>
      <c r="U96">
        <v>24.140255936981351</v>
      </c>
      <c r="V96">
        <v>1.9282890982849603</v>
      </c>
      <c r="W96">
        <v>10.298936229508199</v>
      </c>
      <c r="X96">
        <v>43.379849655114114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2.6244900000000002</v>
      </c>
      <c r="AG96">
        <v>6.3489176660000011</v>
      </c>
      <c r="AH96">
        <v>0</v>
      </c>
      <c r="AI96">
        <v>0</v>
      </c>
      <c r="AJ96">
        <v>0</v>
      </c>
      <c r="AK96">
        <v>16.174792242710797</v>
      </c>
      <c r="AL96">
        <v>0</v>
      </c>
      <c r="AM96">
        <v>0</v>
      </c>
      <c r="AN96">
        <v>0.68232899999999996</v>
      </c>
      <c r="AO96">
        <v>0</v>
      </c>
      <c r="AP96">
        <v>0.75770927125103571</v>
      </c>
      <c r="AQ96">
        <v>0</v>
      </c>
      <c r="AR96">
        <v>10.7747244</v>
      </c>
      <c r="AS96">
        <v>1.392449861358906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517.98083773790961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1.9299947312317192</v>
      </c>
      <c r="L97">
        <v>307.51043215158785</v>
      </c>
      <c r="M97">
        <v>27.209386402074646</v>
      </c>
      <c r="N97">
        <v>17.471178373441067</v>
      </c>
      <c r="O97">
        <v>0</v>
      </c>
      <c r="P97">
        <v>32.824294606972614</v>
      </c>
      <c r="Q97">
        <v>2.8877081043478263</v>
      </c>
      <c r="R97">
        <v>5.7803744006983848</v>
      </c>
      <c r="S97">
        <v>3.8572942981691365</v>
      </c>
      <c r="T97">
        <v>0</v>
      </c>
      <c r="U97">
        <v>24.140255936981351</v>
      </c>
      <c r="V97">
        <v>1.9282890982849603</v>
      </c>
      <c r="W97">
        <v>10.298936229508199</v>
      </c>
      <c r="X97">
        <v>43.379849655114114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2.6244900000000002</v>
      </c>
      <c r="AG97">
        <v>6.3489176660000011</v>
      </c>
      <c r="AH97">
        <v>0</v>
      </c>
      <c r="AI97">
        <v>0</v>
      </c>
      <c r="AJ97">
        <v>0</v>
      </c>
      <c r="AK97">
        <v>16.174792242710797</v>
      </c>
      <c r="AL97">
        <v>0</v>
      </c>
      <c r="AM97">
        <v>0</v>
      </c>
      <c r="AN97">
        <v>0.68232899999999996</v>
      </c>
      <c r="AO97">
        <v>0</v>
      </c>
      <c r="AP97">
        <v>0.5682819534382767</v>
      </c>
      <c r="AQ97">
        <v>0</v>
      </c>
      <c r="AR97">
        <v>0.97952039999999996</v>
      </c>
      <c r="AS97">
        <v>1.392449861358906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507.98877511191978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1.9299947312317192</v>
      </c>
      <c r="L98">
        <v>307.51043215158785</v>
      </c>
      <c r="M98">
        <v>27.209386402074646</v>
      </c>
      <c r="N98">
        <v>17.471178373441067</v>
      </c>
      <c r="O98">
        <v>0</v>
      </c>
      <c r="P98">
        <v>32.824294606972614</v>
      </c>
      <c r="Q98">
        <v>2.8877081043478263</v>
      </c>
      <c r="R98">
        <v>5.7803744006983848</v>
      </c>
      <c r="S98">
        <v>3.8572942981691365</v>
      </c>
      <c r="T98">
        <v>0</v>
      </c>
      <c r="U98">
        <v>24.140255936981351</v>
      </c>
      <c r="V98">
        <v>1.930359738660907</v>
      </c>
      <c r="W98">
        <v>10.298148484734265</v>
      </c>
      <c r="X98">
        <v>43.380470530160494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2.6244900000000002</v>
      </c>
      <c r="AG98">
        <v>6.3489176660000011</v>
      </c>
      <c r="AH98">
        <v>0</v>
      </c>
      <c r="AI98">
        <v>0</v>
      </c>
      <c r="AJ98">
        <v>0</v>
      </c>
      <c r="AK98">
        <v>16.174792242710797</v>
      </c>
      <c r="AL98">
        <v>0</v>
      </c>
      <c r="AM98">
        <v>0</v>
      </c>
      <c r="AN98">
        <v>0.68232899999999996</v>
      </c>
      <c r="AO98">
        <v>0</v>
      </c>
      <c r="AP98">
        <v>0.5682819534382767</v>
      </c>
      <c r="AQ98">
        <v>0</v>
      </c>
      <c r="AR98">
        <v>0.78361619728260878</v>
      </c>
      <c r="AS98">
        <v>1.989214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508.39153881849188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0.12590476801758554</v>
      </c>
      <c r="L99">
        <f t="shared" si="2"/>
        <v>10.745105615072609</v>
      </c>
      <c r="M99">
        <f t="shared" si="2"/>
        <v>0.65353747333251866</v>
      </c>
      <c r="N99">
        <f t="shared" si="2"/>
        <v>0.41929330977685075</v>
      </c>
      <c r="O99">
        <f t="shared" si="2"/>
        <v>0</v>
      </c>
      <c r="P99">
        <f t="shared" si="2"/>
        <v>0.79794325832543789</v>
      </c>
      <c r="Q99">
        <f t="shared" si="2"/>
        <v>7.3164650933356667E-2</v>
      </c>
      <c r="R99">
        <f t="shared" si="2"/>
        <v>0.22128177815526773</v>
      </c>
      <c r="S99">
        <f t="shared" si="2"/>
        <v>0.13693133020014556</v>
      </c>
      <c r="T99">
        <f t="shared" si="2"/>
        <v>0</v>
      </c>
      <c r="U99">
        <f t="shared" si="2"/>
        <v>0.57936614248755125</v>
      </c>
      <c r="V99">
        <f t="shared" si="2"/>
        <v>0.10139448197041158</v>
      </c>
      <c r="W99">
        <f t="shared" si="2"/>
        <v>0.20370854501297861</v>
      </c>
      <c r="X99">
        <f t="shared" si="2"/>
        <v>1.0415283202003423</v>
      </c>
      <c r="Y99">
        <f t="shared" si="2"/>
        <v>0</v>
      </c>
      <c r="Z99">
        <f t="shared" si="2"/>
        <v>1.398874817045454E-2</v>
      </c>
      <c r="AA99">
        <f t="shared" si="2"/>
        <v>2.4945739038396628E-2</v>
      </c>
      <c r="AB99">
        <f t="shared" si="2"/>
        <v>3.6681467607839441E-2</v>
      </c>
      <c r="AC99">
        <f t="shared" si="2"/>
        <v>2.3909718739476997E-2</v>
      </c>
      <c r="AD99">
        <f t="shared" si="2"/>
        <v>2.9722030042108261E-2</v>
      </c>
      <c r="AE99">
        <f t="shared" si="2"/>
        <v>8.5284570857677308E-2</v>
      </c>
      <c r="AF99">
        <f t="shared" si="2"/>
        <v>8.1359189999999984E-2</v>
      </c>
      <c r="AG99">
        <f t="shared" si="2"/>
        <v>0.15237402398399993</v>
      </c>
      <c r="AH99">
        <f t="shared" si="2"/>
        <v>0.17644375084736014</v>
      </c>
      <c r="AI99">
        <f t="shared" si="2"/>
        <v>1.5638392674155538E-2</v>
      </c>
      <c r="AJ99">
        <f t="shared" si="2"/>
        <v>0</v>
      </c>
      <c r="AK99">
        <f t="shared" si="2"/>
        <v>0.38819501382505905</v>
      </c>
      <c r="AL99">
        <f t="shared" si="2"/>
        <v>0</v>
      </c>
      <c r="AM99">
        <f t="shared" si="2"/>
        <v>0</v>
      </c>
      <c r="AN99">
        <f t="shared" si="2"/>
        <v>1.6412778000000024E-2</v>
      </c>
      <c r="AO99">
        <f t="shared" si="2"/>
        <v>0</v>
      </c>
      <c r="AP99">
        <f t="shared" si="2"/>
        <v>1.0778414981793707E-2</v>
      </c>
      <c r="AQ99">
        <f t="shared" si="2"/>
        <v>0.14907296</v>
      </c>
      <c r="AR99">
        <f t="shared" si="2"/>
        <v>4.7735293024864171E-2</v>
      </c>
      <c r="AS99">
        <f t="shared" si="2"/>
        <v>4.4289851179545772E-2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16.395991616457778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9.6408679999999993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9.6408679999999993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9.6408679999999993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9.6408679999999993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9.6408679999999993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9.6408679999999993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9.6408679999999993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9.6408679999999993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9.6408679999999993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9.6408679999999993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9.6408679999999993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9.6408679999999993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9.6408679999999993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9.6408679999999993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9.6408679999999993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9.6408679999999993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9.6408679999999993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9.6408679999999993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9.6408679999999993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9.6408679999999993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9.6408679999999993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9.6408679999999993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9.6408679999999993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9.6408679999999993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9.6408679999999993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9.6408679999999993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9.6408679999999993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9.6408679999999993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9.6408679999999993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9.6408679999999993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9.6408679999999993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9.6408679999999993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9.6408679999999993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9.6408679999999993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9.6408679999999993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9.6408679999999993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9.6408679999999993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9.6408679999999993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9.6408679999999993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9.6408679999999993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9.6408679999999993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9.6408679999999993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9.6408679999999993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9.6408679999999993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9.6408679999999993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9.6408679999999993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9.6408679999999993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9.6408679999999993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9.6408679999999993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9.6408679999999993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9.6408679999999993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9.6408679999999993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9.6408679999999993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9.6408679999999993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9.6408679999999993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9.6408679999999993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9.6408679999999993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9.6408679999999993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9.6408679999999993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9.6408679999999993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9.6408679999999993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9.6408679999999993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9.6408679999999993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9.6408679999999993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9.6408679999999993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9.6408679999999993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9.6408679999999993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9.6408679999999993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9.6408679999999993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9.6408679999999993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9.6408679999999993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9.6408679999999993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9.6408679999999993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9.6408679999999993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9.6408679999999993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9.6408679999999993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9.6408679999999993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9.6408679999999993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9.6408679999999993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9.6408679999999993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9.6408679999999993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9.6408679999999993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9.6408679999999993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9.6408679999999993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9.6408679999999993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9.6408679999999993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9.6408679999999993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9.6408679999999993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9.6408679999999993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9.6408679999999993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9.6408679999999993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9.6408679999999993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9.6408679999999993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9.6408679999999993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9.6408679999999993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9.6408679999999993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9.6408679999999993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9.6408679999999993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9.6408679999999993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9.6408679999999993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9.6408679999999993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9.6408679999999993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9.6408679999999993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9.6408679999999993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9.6408679999999993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9.6408679999999993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9.6408679999999993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9.6408679999999993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9.6408679999999993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9.6408679999999993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9.6408679999999993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9.6408679999999993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9.6408679999999993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9.6408679999999993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9.6408679999999993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9.6408679999999993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9.6408679999999993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9.6408679999999993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9.6408679999999993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9.6408679999999993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9.6408679999999993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9.6408679999999993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9.6408679999999993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9.6408679999999993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9.6408679999999993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9.6408679999999993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9.6408679999999993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9.6408679999999993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9.6408679999999993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9.6408679999999993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9.6408679999999993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9.6408679999999993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9.6408679999999993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9.6408679999999993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9.6408679999999993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9.6408679999999993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9.6408679999999993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9.6408679999999993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9.6408679999999993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9.6408679999999993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9.6408679999999993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9.6408679999999993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9.6408679999999993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9.6408679999999993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9.6408679999999993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9.6408679999999993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9.6408679999999993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9.6408679999999993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9.6408679999999993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9.6408679999999993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9.6408679999999993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9.6408679999999993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9.6408679999999993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9.6408679999999993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9.6408679999999993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9.6408679999999993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9.6408679999999993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9.6408679999999993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9.6408679999999993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9.6408679999999993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9.6408679999999993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9.6408679999999993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9.6408679999999993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9.6408679999999993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9.6408679999999993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9.6408679999999993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9.6408679999999993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9.6408679999999993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9.6408679999999993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9.6408679999999993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9.6408679999999993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9.6408679999999993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9.6408679999999993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9.6408679999999993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9.6408679999999993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9.6408679999999993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9.6408679999999993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9.6408679999999993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9.6408679999999993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9.6408679999999993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9.6408679999999993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9.6408679999999993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9.6408679999999993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9.6408679999999993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9.6408679999999993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9.6408679999999993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9.6408679999999993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9.6408679999999993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9.6408679999999993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9.6408679999999993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9.6408679999999993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9.6408679999999993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0.23138083199999962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0.23138083199999962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45295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269.92</v>
      </c>
      <c r="L3" s="196">
        <v>4.82</v>
      </c>
      <c r="M3" s="196">
        <v>51.12</v>
      </c>
      <c r="N3" s="196">
        <v>11.57</v>
      </c>
      <c r="O3" s="196">
        <v>70.650000000000006</v>
      </c>
      <c r="P3" s="196">
        <v>11.57</v>
      </c>
      <c r="Q3" s="196">
        <v>2.89</v>
      </c>
      <c r="R3" s="196">
        <v>9.64</v>
      </c>
      <c r="S3" s="196">
        <v>4.92</v>
      </c>
      <c r="T3" s="196">
        <v>0</v>
      </c>
      <c r="U3" s="196">
        <v>59.97</v>
      </c>
      <c r="V3" s="196">
        <v>3.07</v>
      </c>
      <c r="W3" s="196">
        <v>7.71</v>
      </c>
      <c r="X3" s="196">
        <v>35.630000000000003</v>
      </c>
      <c r="Y3" s="196">
        <v>0</v>
      </c>
      <c r="Z3">
        <v>0</v>
      </c>
      <c r="AA3" s="196">
        <v>10.45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84.02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51.3</v>
      </c>
      <c r="AQ3" s="196">
        <v>19.28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269.92</v>
      </c>
      <c r="L4" s="196">
        <v>4.82</v>
      </c>
      <c r="M4" s="196">
        <v>34.909999999999997</v>
      </c>
      <c r="N4" s="196">
        <v>11.57</v>
      </c>
      <c r="O4" s="196">
        <v>70.650000000000006</v>
      </c>
      <c r="P4" s="196">
        <v>11.57</v>
      </c>
      <c r="Q4" s="196">
        <v>2.89</v>
      </c>
      <c r="R4" s="196">
        <v>9.64</v>
      </c>
      <c r="S4" s="196">
        <v>5.78</v>
      </c>
      <c r="T4" s="196">
        <v>0</v>
      </c>
      <c r="U4" s="196">
        <v>59.97</v>
      </c>
      <c r="V4" s="196">
        <v>2.89</v>
      </c>
      <c r="W4" s="196">
        <v>7.71</v>
      </c>
      <c r="X4" s="196">
        <v>28.92</v>
      </c>
      <c r="Y4" s="196">
        <v>0</v>
      </c>
      <c r="Z4">
        <v>0</v>
      </c>
      <c r="AA4" s="196">
        <v>10.45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84.02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48.2</v>
      </c>
      <c r="AQ4" s="196">
        <v>19.28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269.92</v>
      </c>
      <c r="L5" s="196">
        <v>4.82</v>
      </c>
      <c r="M5" s="196">
        <v>28.92</v>
      </c>
      <c r="N5" s="196">
        <v>11.57</v>
      </c>
      <c r="O5" s="196">
        <v>70.650000000000006</v>
      </c>
      <c r="P5" s="196">
        <v>11.57</v>
      </c>
      <c r="Q5" s="196">
        <v>2.89</v>
      </c>
      <c r="R5" s="196">
        <v>9.64</v>
      </c>
      <c r="S5" s="196">
        <v>5.78</v>
      </c>
      <c r="T5" s="196">
        <v>0</v>
      </c>
      <c r="U5" s="196">
        <v>59.97</v>
      </c>
      <c r="V5" s="196">
        <v>2.89</v>
      </c>
      <c r="W5" s="196">
        <v>7.71</v>
      </c>
      <c r="X5" s="196">
        <v>28.92</v>
      </c>
      <c r="Y5" s="196">
        <v>0</v>
      </c>
      <c r="Z5">
        <v>0</v>
      </c>
      <c r="AA5" s="196">
        <v>10.45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48.2</v>
      </c>
      <c r="AQ5" s="196">
        <v>19.28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269.92</v>
      </c>
      <c r="L6" s="196">
        <v>4.82</v>
      </c>
      <c r="M6" s="196">
        <v>28.92</v>
      </c>
      <c r="N6" s="196">
        <v>11.57</v>
      </c>
      <c r="O6" s="196">
        <v>70.650000000000006</v>
      </c>
      <c r="P6" s="196">
        <v>11.57</v>
      </c>
      <c r="Q6" s="196">
        <v>2.89</v>
      </c>
      <c r="R6" s="196">
        <v>9.64</v>
      </c>
      <c r="S6" s="196">
        <v>5.78</v>
      </c>
      <c r="T6" s="196">
        <v>0</v>
      </c>
      <c r="U6" s="196">
        <v>59.97</v>
      </c>
      <c r="V6" s="196">
        <v>2.89</v>
      </c>
      <c r="W6" s="196">
        <v>7.71</v>
      </c>
      <c r="X6" s="196">
        <v>28.92</v>
      </c>
      <c r="Y6" s="196">
        <v>0</v>
      </c>
      <c r="Z6">
        <v>0</v>
      </c>
      <c r="AA6" s="196">
        <v>10.45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48.2</v>
      </c>
      <c r="AQ6" s="196">
        <v>19.28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269.92</v>
      </c>
      <c r="L7" s="196">
        <v>4.82</v>
      </c>
      <c r="M7" s="196">
        <v>28.92</v>
      </c>
      <c r="N7" s="196">
        <v>11.57</v>
      </c>
      <c r="O7" s="196">
        <v>70.650000000000006</v>
      </c>
      <c r="P7" s="196">
        <v>17.93</v>
      </c>
      <c r="Q7" s="196">
        <v>2.89</v>
      </c>
      <c r="R7" s="196">
        <v>9.64</v>
      </c>
      <c r="S7" s="196">
        <v>5.78</v>
      </c>
      <c r="T7" s="196">
        <v>0</v>
      </c>
      <c r="U7" s="196">
        <v>59.97</v>
      </c>
      <c r="V7" s="196">
        <v>2.89</v>
      </c>
      <c r="W7" s="196">
        <v>7.71</v>
      </c>
      <c r="X7" s="196">
        <v>28.92</v>
      </c>
      <c r="Y7" s="196">
        <v>0</v>
      </c>
      <c r="Z7">
        <v>0</v>
      </c>
      <c r="AA7" s="196">
        <v>10.45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48.2</v>
      </c>
      <c r="AQ7" s="196">
        <v>19.28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269.92</v>
      </c>
      <c r="L8" s="196">
        <v>4.82</v>
      </c>
      <c r="M8" s="196">
        <v>28.92</v>
      </c>
      <c r="N8" s="196">
        <v>11.57</v>
      </c>
      <c r="O8" s="196">
        <v>70.650000000000006</v>
      </c>
      <c r="P8" s="196">
        <v>17.93</v>
      </c>
      <c r="Q8" s="196">
        <v>2.89</v>
      </c>
      <c r="R8" s="196">
        <v>9.64</v>
      </c>
      <c r="S8" s="196">
        <v>5.78</v>
      </c>
      <c r="T8" s="196">
        <v>0</v>
      </c>
      <c r="U8" s="196">
        <v>59.97</v>
      </c>
      <c r="V8" s="196">
        <v>2.89</v>
      </c>
      <c r="W8" s="196">
        <v>7.71</v>
      </c>
      <c r="X8" s="196">
        <v>28.92</v>
      </c>
      <c r="Y8" s="196">
        <v>0</v>
      </c>
      <c r="Z8">
        <v>0</v>
      </c>
      <c r="AA8" s="196">
        <v>10.45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48.2</v>
      </c>
      <c r="AQ8" s="196">
        <v>19.28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269.92</v>
      </c>
      <c r="L9" s="196">
        <v>4.82</v>
      </c>
      <c r="M9" s="196">
        <v>28.92</v>
      </c>
      <c r="N9" s="196">
        <v>11.57</v>
      </c>
      <c r="O9" s="196">
        <v>70.650000000000006</v>
      </c>
      <c r="P9" s="196">
        <v>17.93</v>
      </c>
      <c r="Q9" s="196">
        <v>2.89</v>
      </c>
      <c r="R9" s="196">
        <v>9.64</v>
      </c>
      <c r="S9" s="196">
        <v>5.78</v>
      </c>
      <c r="T9" s="196">
        <v>0</v>
      </c>
      <c r="U9" s="196">
        <v>59.97</v>
      </c>
      <c r="V9" s="196">
        <v>2.89</v>
      </c>
      <c r="W9" s="196">
        <v>7.71</v>
      </c>
      <c r="X9" s="196">
        <v>28.92</v>
      </c>
      <c r="Y9" s="196">
        <v>0</v>
      </c>
      <c r="Z9">
        <v>0</v>
      </c>
      <c r="AA9" s="196">
        <v>10.45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48.2</v>
      </c>
      <c r="AQ9" s="196">
        <v>19.28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269.92</v>
      </c>
      <c r="L10" s="196">
        <v>4.82</v>
      </c>
      <c r="M10" s="196">
        <v>28.92</v>
      </c>
      <c r="N10" s="196">
        <v>11.57</v>
      </c>
      <c r="O10" s="196">
        <v>70.650000000000006</v>
      </c>
      <c r="P10" s="196">
        <v>17.93</v>
      </c>
      <c r="Q10" s="196">
        <v>2.89</v>
      </c>
      <c r="R10" s="196">
        <v>9.64</v>
      </c>
      <c r="S10" s="196">
        <v>5.78</v>
      </c>
      <c r="T10" s="196">
        <v>0</v>
      </c>
      <c r="U10" s="196">
        <v>59.97</v>
      </c>
      <c r="V10" s="196">
        <v>2.89</v>
      </c>
      <c r="W10" s="196">
        <v>7.71</v>
      </c>
      <c r="X10" s="196">
        <v>28.92</v>
      </c>
      <c r="Y10" s="196">
        <v>0</v>
      </c>
      <c r="Z10">
        <v>0</v>
      </c>
      <c r="AA10" s="196">
        <v>10.45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48.2</v>
      </c>
      <c r="AQ10" s="196">
        <v>19.28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269.92</v>
      </c>
      <c r="L11" s="196">
        <v>4.82</v>
      </c>
      <c r="M11" s="196">
        <v>28.92</v>
      </c>
      <c r="N11" s="196">
        <v>11.57</v>
      </c>
      <c r="O11" s="196">
        <v>70.650000000000006</v>
      </c>
      <c r="P11" s="196">
        <v>17.93</v>
      </c>
      <c r="Q11" s="196">
        <v>2.89</v>
      </c>
      <c r="R11" s="196">
        <v>9.64</v>
      </c>
      <c r="S11" s="196">
        <v>5.78</v>
      </c>
      <c r="T11" s="196">
        <v>0</v>
      </c>
      <c r="U11" s="196">
        <v>59.97</v>
      </c>
      <c r="V11" s="196">
        <v>2.89</v>
      </c>
      <c r="W11" s="196">
        <v>7.71</v>
      </c>
      <c r="X11" s="196">
        <v>28.92</v>
      </c>
      <c r="Y11" s="196">
        <v>0</v>
      </c>
      <c r="Z11">
        <v>0</v>
      </c>
      <c r="AA11" s="196">
        <v>10.45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48.2</v>
      </c>
      <c r="AQ11" s="196">
        <v>19.28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269.92</v>
      </c>
      <c r="L12" s="196">
        <v>4.82</v>
      </c>
      <c r="M12" s="196">
        <v>28.92</v>
      </c>
      <c r="N12" s="196">
        <v>11.57</v>
      </c>
      <c r="O12" s="196">
        <v>70.650000000000006</v>
      </c>
      <c r="P12" s="196">
        <v>17.93</v>
      </c>
      <c r="Q12" s="196">
        <v>2.89</v>
      </c>
      <c r="R12" s="196">
        <v>9.64</v>
      </c>
      <c r="S12" s="196">
        <v>5.78</v>
      </c>
      <c r="T12" s="196">
        <v>0</v>
      </c>
      <c r="U12" s="196">
        <v>59.97</v>
      </c>
      <c r="V12" s="196">
        <v>2.89</v>
      </c>
      <c r="W12" s="196">
        <v>7.71</v>
      </c>
      <c r="X12" s="196">
        <v>28.92</v>
      </c>
      <c r="Y12" s="196">
        <v>0</v>
      </c>
      <c r="Z12">
        <v>0</v>
      </c>
      <c r="AA12" s="196">
        <v>10.45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48.2</v>
      </c>
      <c r="AQ12" s="196">
        <v>19.28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269.92</v>
      </c>
      <c r="L13" s="196">
        <v>4.82</v>
      </c>
      <c r="M13" s="196">
        <v>28.92</v>
      </c>
      <c r="N13" s="196">
        <v>11.57</v>
      </c>
      <c r="O13" s="196">
        <v>70.650000000000006</v>
      </c>
      <c r="P13" s="196">
        <v>17.93</v>
      </c>
      <c r="Q13" s="196">
        <v>2.89</v>
      </c>
      <c r="R13" s="196">
        <v>9.64</v>
      </c>
      <c r="S13" s="196">
        <v>5.78</v>
      </c>
      <c r="T13" s="196">
        <v>0</v>
      </c>
      <c r="U13" s="196">
        <v>59.97</v>
      </c>
      <c r="V13" s="196">
        <v>2.89</v>
      </c>
      <c r="W13" s="196">
        <v>7.71</v>
      </c>
      <c r="X13" s="196">
        <v>28.92</v>
      </c>
      <c r="Y13" s="196">
        <v>0</v>
      </c>
      <c r="Z13">
        <v>0</v>
      </c>
      <c r="AA13" s="196">
        <v>13.07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48.2</v>
      </c>
      <c r="AQ13" s="196">
        <v>19.28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269.92</v>
      </c>
      <c r="L14" s="196">
        <v>4.82</v>
      </c>
      <c r="M14" s="196">
        <v>28.92</v>
      </c>
      <c r="N14" s="196">
        <v>11.57</v>
      </c>
      <c r="O14" s="196">
        <v>70.650000000000006</v>
      </c>
      <c r="P14" s="196">
        <v>17.93</v>
      </c>
      <c r="Q14" s="196">
        <v>2.89</v>
      </c>
      <c r="R14" s="196">
        <v>9.64</v>
      </c>
      <c r="S14" s="196">
        <v>5.78</v>
      </c>
      <c r="T14" s="196">
        <v>0</v>
      </c>
      <c r="U14" s="196">
        <v>59.97</v>
      </c>
      <c r="V14" s="196">
        <v>2.89</v>
      </c>
      <c r="W14" s="196">
        <v>7.71</v>
      </c>
      <c r="X14" s="196">
        <v>28.92</v>
      </c>
      <c r="Y14" s="196">
        <v>0</v>
      </c>
      <c r="Z14">
        <v>0</v>
      </c>
      <c r="AA14" s="196">
        <v>13.07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48.2</v>
      </c>
      <c r="AQ14" s="196">
        <v>19.28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269.92</v>
      </c>
      <c r="L15" s="196">
        <v>4.82</v>
      </c>
      <c r="M15" s="196">
        <v>28.92</v>
      </c>
      <c r="N15" s="196">
        <v>11.57</v>
      </c>
      <c r="O15" s="196">
        <v>70.650000000000006</v>
      </c>
      <c r="P15" s="196">
        <v>17.93</v>
      </c>
      <c r="Q15" s="196">
        <v>2.89</v>
      </c>
      <c r="R15" s="196">
        <v>9.64</v>
      </c>
      <c r="S15" s="196">
        <v>5.78</v>
      </c>
      <c r="T15" s="196">
        <v>0</v>
      </c>
      <c r="U15" s="196">
        <v>59.97</v>
      </c>
      <c r="V15" s="196">
        <v>2.89</v>
      </c>
      <c r="W15" s="196">
        <v>7.71</v>
      </c>
      <c r="X15" s="196">
        <v>28.92</v>
      </c>
      <c r="Y15" s="196">
        <v>0</v>
      </c>
      <c r="Z15">
        <v>0</v>
      </c>
      <c r="AA15" s="196">
        <v>13.07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48.2</v>
      </c>
      <c r="AQ15" s="196">
        <v>19.28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269.92</v>
      </c>
      <c r="L16" s="196">
        <v>4.82</v>
      </c>
      <c r="M16" s="196">
        <v>28.92</v>
      </c>
      <c r="N16" s="196">
        <v>11.57</v>
      </c>
      <c r="O16" s="196">
        <v>70.650000000000006</v>
      </c>
      <c r="P16" s="196">
        <v>17.93</v>
      </c>
      <c r="Q16" s="196">
        <v>2.89</v>
      </c>
      <c r="R16" s="196">
        <v>9.64</v>
      </c>
      <c r="S16" s="196">
        <v>5.78</v>
      </c>
      <c r="T16" s="196">
        <v>0</v>
      </c>
      <c r="U16" s="196">
        <v>59.97</v>
      </c>
      <c r="V16" s="196">
        <v>2.89</v>
      </c>
      <c r="W16" s="196">
        <v>7.71</v>
      </c>
      <c r="X16" s="196">
        <v>28.92</v>
      </c>
      <c r="Y16" s="196">
        <v>0</v>
      </c>
      <c r="Z16">
        <v>0</v>
      </c>
      <c r="AA16" s="196">
        <v>13.07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48.2</v>
      </c>
      <c r="AQ16" s="196">
        <v>19.28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269.92</v>
      </c>
      <c r="L17" s="196">
        <v>4.82</v>
      </c>
      <c r="M17" s="196">
        <v>28.92</v>
      </c>
      <c r="N17" s="196">
        <v>11.57</v>
      </c>
      <c r="O17" s="196">
        <v>70.650000000000006</v>
      </c>
      <c r="P17" s="196">
        <v>17.93</v>
      </c>
      <c r="Q17" s="196">
        <v>2.89</v>
      </c>
      <c r="R17" s="196">
        <v>9.64</v>
      </c>
      <c r="S17" s="196">
        <v>5.78</v>
      </c>
      <c r="T17" s="196">
        <v>0</v>
      </c>
      <c r="U17" s="196">
        <v>59.97</v>
      </c>
      <c r="V17" s="196">
        <v>2.89</v>
      </c>
      <c r="W17" s="196">
        <v>7.71</v>
      </c>
      <c r="X17" s="196">
        <v>28.92</v>
      </c>
      <c r="Y17" s="196">
        <v>0</v>
      </c>
      <c r="Z17">
        <v>0</v>
      </c>
      <c r="AA17" s="196">
        <v>13.07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48.2</v>
      </c>
      <c r="AQ17" s="196">
        <v>19.28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269.92</v>
      </c>
      <c r="L18" s="196">
        <v>4.82</v>
      </c>
      <c r="M18" s="196">
        <v>28.92</v>
      </c>
      <c r="N18" s="196">
        <v>11.57</v>
      </c>
      <c r="O18" s="196">
        <v>70.650000000000006</v>
      </c>
      <c r="P18" s="196">
        <v>17.93</v>
      </c>
      <c r="Q18" s="196">
        <v>2.89</v>
      </c>
      <c r="R18" s="196">
        <v>9.64</v>
      </c>
      <c r="S18" s="196">
        <v>5.78</v>
      </c>
      <c r="T18" s="196">
        <v>0</v>
      </c>
      <c r="U18" s="196">
        <v>59.97</v>
      </c>
      <c r="V18" s="196">
        <v>2.89</v>
      </c>
      <c r="W18" s="196">
        <v>7.71</v>
      </c>
      <c r="X18" s="196">
        <v>28.92</v>
      </c>
      <c r="Y18" s="196">
        <v>0</v>
      </c>
      <c r="Z18">
        <v>0</v>
      </c>
      <c r="AA18" s="196">
        <v>13.07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48.2</v>
      </c>
      <c r="AQ18" s="196">
        <v>19.28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269.92</v>
      </c>
      <c r="L19" s="196">
        <v>4.82</v>
      </c>
      <c r="M19" s="196">
        <v>28.92</v>
      </c>
      <c r="N19" s="196">
        <v>11.57</v>
      </c>
      <c r="O19" s="196">
        <v>70.650000000000006</v>
      </c>
      <c r="P19" s="196">
        <v>17.93</v>
      </c>
      <c r="Q19" s="196">
        <v>2.89</v>
      </c>
      <c r="R19" s="196">
        <v>9.64</v>
      </c>
      <c r="S19" s="196">
        <v>5.78</v>
      </c>
      <c r="T19" s="196">
        <v>0</v>
      </c>
      <c r="U19" s="196">
        <v>59.97</v>
      </c>
      <c r="V19" s="196">
        <v>2.89</v>
      </c>
      <c r="W19" s="196">
        <v>7.71</v>
      </c>
      <c r="X19" s="196">
        <v>28.92</v>
      </c>
      <c r="Y19" s="196">
        <v>0</v>
      </c>
      <c r="Z19">
        <v>0</v>
      </c>
      <c r="AA19" s="196">
        <v>13.07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48.2</v>
      </c>
      <c r="AQ19" s="196">
        <v>19.28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269.92</v>
      </c>
      <c r="L20" s="196">
        <v>4.82</v>
      </c>
      <c r="M20" s="196">
        <v>28.92</v>
      </c>
      <c r="N20" s="196">
        <v>11.57</v>
      </c>
      <c r="O20" s="196">
        <v>70.650000000000006</v>
      </c>
      <c r="P20" s="196">
        <v>17.93</v>
      </c>
      <c r="Q20" s="196">
        <v>2.89</v>
      </c>
      <c r="R20" s="196">
        <v>9.64</v>
      </c>
      <c r="S20" s="196">
        <v>5.78</v>
      </c>
      <c r="T20" s="196">
        <v>0</v>
      </c>
      <c r="U20" s="196">
        <v>59.97</v>
      </c>
      <c r="V20" s="196">
        <v>2.89</v>
      </c>
      <c r="W20" s="196">
        <v>7.71</v>
      </c>
      <c r="X20" s="196">
        <v>28.92</v>
      </c>
      <c r="Y20" s="196">
        <v>0</v>
      </c>
      <c r="Z20">
        <v>0</v>
      </c>
      <c r="AA20" s="196">
        <v>13.07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48.2</v>
      </c>
      <c r="AQ20" s="196">
        <v>19.28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269.92</v>
      </c>
      <c r="L21" s="196">
        <v>4.82</v>
      </c>
      <c r="M21" s="196">
        <v>28.92</v>
      </c>
      <c r="N21" s="196">
        <v>11.57</v>
      </c>
      <c r="O21" s="196">
        <v>70.650000000000006</v>
      </c>
      <c r="P21" s="196">
        <v>17.93</v>
      </c>
      <c r="Q21" s="196">
        <v>2.89</v>
      </c>
      <c r="R21" s="196">
        <v>9.64</v>
      </c>
      <c r="S21" s="196">
        <v>5.78</v>
      </c>
      <c r="T21" s="196">
        <v>0</v>
      </c>
      <c r="U21" s="196">
        <v>59.97</v>
      </c>
      <c r="V21" s="196">
        <v>2.89</v>
      </c>
      <c r="W21" s="196">
        <v>7.71</v>
      </c>
      <c r="X21" s="196">
        <v>28.92</v>
      </c>
      <c r="Y21" s="196">
        <v>0</v>
      </c>
      <c r="Z21">
        <v>0</v>
      </c>
      <c r="AA21" s="196">
        <v>13.07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48.2</v>
      </c>
      <c r="AQ21" s="196">
        <v>19.28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269.92</v>
      </c>
      <c r="L22" s="196">
        <v>4.82</v>
      </c>
      <c r="M22" s="196">
        <v>28.92</v>
      </c>
      <c r="N22" s="196">
        <v>11.57</v>
      </c>
      <c r="O22" s="196">
        <v>70.650000000000006</v>
      </c>
      <c r="P22" s="196">
        <v>17.93</v>
      </c>
      <c r="Q22" s="196">
        <v>2.89</v>
      </c>
      <c r="R22" s="196">
        <v>9.64</v>
      </c>
      <c r="S22" s="196">
        <v>5.78</v>
      </c>
      <c r="T22" s="196">
        <v>0</v>
      </c>
      <c r="U22" s="196">
        <v>59.97</v>
      </c>
      <c r="V22" s="196">
        <v>2.89</v>
      </c>
      <c r="W22" s="196">
        <v>7.71</v>
      </c>
      <c r="X22" s="196">
        <v>28.92</v>
      </c>
      <c r="Y22" s="196">
        <v>0</v>
      </c>
      <c r="Z22">
        <v>0</v>
      </c>
      <c r="AA22" s="196">
        <v>13.07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48.2</v>
      </c>
      <c r="AQ22" s="196">
        <v>19.28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269.92</v>
      </c>
      <c r="L23" s="196">
        <v>4.82</v>
      </c>
      <c r="M23" s="196">
        <v>28.92</v>
      </c>
      <c r="N23" s="196">
        <v>11.57</v>
      </c>
      <c r="O23" s="196">
        <v>70.650000000000006</v>
      </c>
      <c r="P23" s="196">
        <v>17.93</v>
      </c>
      <c r="Q23" s="196">
        <v>2.89</v>
      </c>
      <c r="R23" s="196">
        <v>9.64</v>
      </c>
      <c r="S23" s="196">
        <v>5.78</v>
      </c>
      <c r="T23" s="196">
        <v>0</v>
      </c>
      <c r="U23" s="196">
        <v>59.97</v>
      </c>
      <c r="V23" s="196">
        <v>2.89</v>
      </c>
      <c r="W23" s="196">
        <v>7.71</v>
      </c>
      <c r="X23" s="196">
        <v>28.92</v>
      </c>
      <c r="Y23" s="196">
        <v>0</v>
      </c>
      <c r="Z23">
        <v>0</v>
      </c>
      <c r="AA23" s="196">
        <v>13.07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48.2</v>
      </c>
      <c r="AQ23" s="196">
        <v>19.28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269.92</v>
      </c>
      <c r="L24" s="196">
        <v>4.82</v>
      </c>
      <c r="M24" s="196">
        <v>28.92</v>
      </c>
      <c r="N24" s="196">
        <v>11.57</v>
      </c>
      <c r="O24" s="196">
        <v>70.650000000000006</v>
      </c>
      <c r="P24" s="196">
        <v>17.93</v>
      </c>
      <c r="Q24" s="196">
        <v>2.89</v>
      </c>
      <c r="R24" s="196">
        <v>9.64</v>
      </c>
      <c r="S24" s="196">
        <v>5.78</v>
      </c>
      <c r="T24" s="196">
        <v>0</v>
      </c>
      <c r="U24" s="196">
        <v>59.97</v>
      </c>
      <c r="V24" s="196">
        <v>2.89</v>
      </c>
      <c r="W24" s="196">
        <v>7.71</v>
      </c>
      <c r="X24" s="196">
        <v>28.92</v>
      </c>
      <c r="Y24" s="196">
        <v>0</v>
      </c>
      <c r="Z24">
        <v>0</v>
      </c>
      <c r="AA24" s="196">
        <v>13.07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84.02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48.2</v>
      </c>
      <c r="AQ24" s="196">
        <v>19.28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269.92</v>
      </c>
      <c r="L25" s="196">
        <v>4.82</v>
      </c>
      <c r="M25" s="196">
        <v>28.92</v>
      </c>
      <c r="N25" s="196">
        <v>11.57</v>
      </c>
      <c r="O25" s="196">
        <v>70.650000000000006</v>
      </c>
      <c r="P25" s="196">
        <v>17.93</v>
      </c>
      <c r="Q25" s="196">
        <v>2.89</v>
      </c>
      <c r="R25" s="196">
        <v>9.64</v>
      </c>
      <c r="S25" s="196">
        <v>5.78</v>
      </c>
      <c r="T25" s="196">
        <v>0</v>
      </c>
      <c r="U25" s="196">
        <v>59.97</v>
      </c>
      <c r="V25" s="196">
        <v>2.89</v>
      </c>
      <c r="W25" s="196">
        <v>7.48</v>
      </c>
      <c r="X25" s="196">
        <v>28.92</v>
      </c>
      <c r="Y25" s="196">
        <v>0</v>
      </c>
      <c r="Z25">
        <v>0</v>
      </c>
      <c r="AA25" s="196">
        <v>13.07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84.02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48.2</v>
      </c>
      <c r="AQ25" s="196">
        <v>19.28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269.92</v>
      </c>
      <c r="L26" s="196">
        <v>4.82</v>
      </c>
      <c r="M26" s="196">
        <v>61.48</v>
      </c>
      <c r="N26" s="196">
        <v>25</v>
      </c>
      <c r="O26" s="196">
        <v>70.650000000000006</v>
      </c>
      <c r="P26" s="196">
        <v>21.14</v>
      </c>
      <c r="Q26" s="196">
        <v>2.89</v>
      </c>
      <c r="R26" s="196">
        <v>9.64</v>
      </c>
      <c r="S26" s="196">
        <v>5.78</v>
      </c>
      <c r="T26" s="196">
        <v>0</v>
      </c>
      <c r="U26" s="196">
        <v>59.97</v>
      </c>
      <c r="V26" s="196">
        <v>2.89</v>
      </c>
      <c r="W26" s="196">
        <v>7.71</v>
      </c>
      <c r="X26" s="196">
        <v>28.92</v>
      </c>
      <c r="Y26" s="196">
        <v>0</v>
      </c>
      <c r="Z26">
        <v>0</v>
      </c>
      <c r="AA26" s="196">
        <v>13.07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84.02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48.2</v>
      </c>
      <c r="AQ26" s="196">
        <v>19.28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269.92</v>
      </c>
      <c r="L27" s="196">
        <v>8.68</v>
      </c>
      <c r="M27" s="196">
        <v>61.48</v>
      </c>
      <c r="N27" s="196">
        <v>25</v>
      </c>
      <c r="O27" s="196">
        <v>70.650000000000006</v>
      </c>
      <c r="P27" s="196">
        <v>21.14</v>
      </c>
      <c r="Q27" s="196">
        <v>4.22</v>
      </c>
      <c r="R27" s="196">
        <v>13.09</v>
      </c>
      <c r="S27" s="196">
        <v>11.17</v>
      </c>
      <c r="T27" s="196">
        <v>0</v>
      </c>
      <c r="U27" s="196">
        <v>59.97</v>
      </c>
      <c r="V27" s="196">
        <v>7.69</v>
      </c>
      <c r="W27" s="196">
        <v>14.58</v>
      </c>
      <c r="X27" s="196">
        <v>62.46</v>
      </c>
      <c r="Y27" s="196">
        <v>0</v>
      </c>
      <c r="Z27">
        <v>0</v>
      </c>
      <c r="AA27" s="196">
        <v>13.07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79.930000000000007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77.489999999999995</v>
      </c>
      <c r="AQ27" s="196">
        <v>31.13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285.45</v>
      </c>
      <c r="L28" s="196">
        <v>8.68</v>
      </c>
      <c r="M28" s="196">
        <v>61.48</v>
      </c>
      <c r="N28" s="196">
        <v>25</v>
      </c>
      <c r="O28" s="196">
        <v>70.650000000000006</v>
      </c>
      <c r="P28" s="196">
        <v>21.14</v>
      </c>
      <c r="Q28" s="196">
        <v>4.62</v>
      </c>
      <c r="R28" s="196">
        <v>17.95</v>
      </c>
      <c r="S28" s="196">
        <v>11.17</v>
      </c>
      <c r="T28" s="196">
        <v>0</v>
      </c>
      <c r="U28" s="196">
        <v>59.97</v>
      </c>
      <c r="V28" s="196">
        <v>7.69</v>
      </c>
      <c r="W28" s="196">
        <v>14.73</v>
      </c>
      <c r="X28" s="196">
        <v>62.46</v>
      </c>
      <c r="Y28" s="196">
        <v>0</v>
      </c>
      <c r="Z28">
        <v>0</v>
      </c>
      <c r="AA28" s="196">
        <v>13.07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79.930000000000007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95.79</v>
      </c>
      <c r="AQ28" s="196">
        <v>38.200000000000003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345.3</v>
      </c>
      <c r="L29" s="196">
        <v>8.68</v>
      </c>
      <c r="M29" s="196">
        <v>61.48</v>
      </c>
      <c r="N29" s="196">
        <v>25</v>
      </c>
      <c r="O29" s="196">
        <v>70.650000000000006</v>
      </c>
      <c r="P29" s="196">
        <v>21.14</v>
      </c>
      <c r="Q29" s="196">
        <v>4.62</v>
      </c>
      <c r="R29" s="196">
        <v>17.95</v>
      </c>
      <c r="S29" s="196">
        <v>11.17</v>
      </c>
      <c r="T29" s="196">
        <v>0</v>
      </c>
      <c r="U29" s="196">
        <v>59.97</v>
      </c>
      <c r="V29" s="196">
        <v>7.69</v>
      </c>
      <c r="W29" s="196">
        <v>14.73</v>
      </c>
      <c r="X29" s="196">
        <v>62.46</v>
      </c>
      <c r="Y29" s="196">
        <v>0</v>
      </c>
      <c r="Z29">
        <v>0</v>
      </c>
      <c r="AA29" s="196">
        <v>13.07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79.930000000000007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100.58</v>
      </c>
      <c r="AQ29" s="196">
        <v>38.200000000000003</v>
      </c>
      <c r="AR29" s="196">
        <v>0.48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414.52</v>
      </c>
      <c r="L30" s="196">
        <v>8.68</v>
      </c>
      <c r="M30" s="196">
        <v>61.48</v>
      </c>
      <c r="N30" s="196">
        <v>25</v>
      </c>
      <c r="O30" s="196">
        <v>70.650000000000006</v>
      </c>
      <c r="P30" s="196">
        <v>21.14</v>
      </c>
      <c r="Q30" s="196">
        <v>4.62</v>
      </c>
      <c r="R30" s="196">
        <v>17.95</v>
      </c>
      <c r="S30" s="196">
        <v>11.17</v>
      </c>
      <c r="T30" s="196">
        <v>0</v>
      </c>
      <c r="U30" s="196">
        <v>59.97</v>
      </c>
      <c r="V30" s="196">
        <v>7.68</v>
      </c>
      <c r="W30" s="196">
        <v>14.73</v>
      </c>
      <c r="X30" s="196">
        <v>62.46</v>
      </c>
      <c r="Y30" s="196">
        <v>0</v>
      </c>
      <c r="Z30">
        <v>0</v>
      </c>
      <c r="AA30" s="196">
        <v>13.07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75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100.58</v>
      </c>
      <c r="AQ30" s="196">
        <v>38.19</v>
      </c>
      <c r="AR30" s="196">
        <v>1.44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462.72</v>
      </c>
      <c r="L31" s="196">
        <v>8.68</v>
      </c>
      <c r="M31" s="196">
        <v>61.48</v>
      </c>
      <c r="N31" s="196">
        <v>25</v>
      </c>
      <c r="O31" s="196">
        <v>70.650000000000006</v>
      </c>
      <c r="P31" s="196">
        <v>21.14</v>
      </c>
      <c r="Q31" s="196">
        <v>4.62</v>
      </c>
      <c r="R31" s="196">
        <v>17.95</v>
      </c>
      <c r="S31" s="196">
        <v>11.17</v>
      </c>
      <c r="T31" s="196">
        <v>0</v>
      </c>
      <c r="U31" s="196">
        <v>59.97</v>
      </c>
      <c r="V31" s="196">
        <v>7.68</v>
      </c>
      <c r="W31" s="196">
        <v>14.73</v>
      </c>
      <c r="X31" s="196">
        <v>62.46</v>
      </c>
      <c r="Y31" s="196">
        <v>0</v>
      </c>
      <c r="Z31">
        <v>0</v>
      </c>
      <c r="AA31" s="196">
        <v>13.07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82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100.58</v>
      </c>
      <c r="AQ31" s="196">
        <v>38.19</v>
      </c>
      <c r="AR31" s="196">
        <v>5.76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462.72</v>
      </c>
      <c r="L32" s="196">
        <v>8.68</v>
      </c>
      <c r="M32" s="196">
        <v>61.48</v>
      </c>
      <c r="N32" s="196">
        <v>25</v>
      </c>
      <c r="O32" s="196">
        <v>70.650000000000006</v>
      </c>
      <c r="P32" s="196">
        <v>21.14</v>
      </c>
      <c r="Q32" s="196">
        <v>4.62</v>
      </c>
      <c r="R32" s="196">
        <v>17.95</v>
      </c>
      <c r="S32" s="196">
        <v>11.17</v>
      </c>
      <c r="T32" s="196">
        <v>0</v>
      </c>
      <c r="U32" s="196">
        <v>59.97</v>
      </c>
      <c r="V32" s="196">
        <v>7.68</v>
      </c>
      <c r="W32" s="196">
        <v>14.73</v>
      </c>
      <c r="X32" s="196">
        <v>62.46</v>
      </c>
      <c r="Y32" s="196">
        <v>0</v>
      </c>
      <c r="Z32">
        <v>0</v>
      </c>
      <c r="AA32" s="196">
        <v>13.07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82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100.58</v>
      </c>
      <c r="AQ32" s="196">
        <v>38.19</v>
      </c>
      <c r="AR32" s="196">
        <v>10.99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462.72</v>
      </c>
      <c r="L33" s="196">
        <v>8.68</v>
      </c>
      <c r="M33" s="196">
        <v>61.48</v>
      </c>
      <c r="N33" s="196">
        <v>25</v>
      </c>
      <c r="O33" s="196">
        <v>70.650000000000006</v>
      </c>
      <c r="P33" s="196">
        <v>21.14</v>
      </c>
      <c r="Q33" s="196">
        <v>4.62</v>
      </c>
      <c r="R33" s="196">
        <v>17.95</v>
      </c>
      <c r="S33" s="196">
        <v>11.17</v>
      </c>
      <c r="T33" s="196">
        <v>0</v>
      </c>
      <c r="U33" s="196">
        <v>59.97</v>
      </c>
      <c r="V33" s="196">
        <v>7.68</v>
      </c>
      <c r="W33" s="196">
        <v>14.73</v>
      </c>
      <c r="X33" s="196">
        <v>62.46</v>
      </c>
      <c r="Y33" s="196">
        <v>0</v>
      </c>
      <c r="Z33">
        <v>0</v>
      </c>
      <c r="AA33" s="196">
        <v>13.07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82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100.58</v>
      </c>
      <c r="AQ33" s="196">
        <v>38.19</v>
      </c>
      <c r="AR33" s="196">
        <v>18.05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462.72</v>
      </c>
      <c r="L34" s="196">
        <v>8.68</v>
      </c>
      <c r="M34" s="196">
        <v>61.48</v>
      </c>
      <c r="N34" s="196">
        <v>25</v>
      </c>
      <c r="O34" s="196">
        <v>70.650000000000006</v>
      </c>
      <c r="P34" s="196">
        <v>21.14</v>
      </c>
      <c r="Q34" s="196">
        <v>4.62</v>
      </c>
      <c r="R34" s="196">
        <v>17.95</v>
      </c>
      <c r="S34" s="196">
        <v>11.17</v>
      </c>
      <c r="T34" s="196">
        <v>0</v>
      </c>
      <c r="U34" s="196">
        <v>59.97</v>
      </c>
      <c r="V34" s="196">
        <v>7.68</v>
      </c>
      <c r="W34" s="196">
        <v>14.73</v>
      </c>
      <c r="X34" s="196">
        <v>62.46</v>
      </c>
      <c r="Y34" s="196">
        <v>0</v>
      </c>
      <c r="Z34">
        <v>0</v>
      </c>
      <c r="AA34" s="196">
        <v>13.07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82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100.58</v>
      </c>
      <c r="AQ34" s="196">
        <v>38.19</v>
      </c>
      <c r="AR34" s="196">
        <v>36.82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491.05</v>
      </c>
      <c r="L35" s="196">
        <v>8.68</v>
      </c>
      <c r="M35" s="196">
        <v>61.48</v>
      </c>
      <c r="N35" s="196">
        <v>25</v>
      </c>
      <c r="O35" s="196">
        <v>70.650000000000006</v>
      </c>
      <c r="P35" s="196">
        <v>21.14</v>
      </c>
      <c r="Q35" s="196">
        <v>4.62</v>
      </c>
      <c r="R35" s="196">
        <v>17.95</v>
      </c>
      <c r="S35" s="196">
        <v>11.17</v>
      </c>
      <c r="T35" s="196">
        <v>0</v>
      </c>
      <c r="U35" s="196">
        <v>59.97</v>
      </c>
      <c r="V35" s="196">
        <v>7.68</v>
      </c>
      <c r="W35" s="196">
        <v>13.49</v>
      </c>
      <c r="X35" s="196">
        <v>62.46</v>
      </c>
      <c r="Y35" s="196">
        <v>0</v>
      </c>
      <c r="Z35">
        <v>0</v>
      </c>
      <c r="AA35" s="196">
        <v>14.38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101.78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100.58</v>
      </c>
      <c r="AQ35" s="196">
        <v>38.19</v>
      </c>
      <c r="AR35" s="196">
        <v>44.49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491.05</v>
      </c>
      <c r="L36" s="196">
        <v>8.68</v>
      </c>
      <c r="M36" s="196">
        <v>61.48</v>
      </c>
      <c r="N36" s="196">
        <v>25</v>
      </c>
      <c r="O36" s="196">
        <v>70.650000000000006</v>
      </c>
      <c r="P36" s="196">
        <v>21.14</v>
      </c>
      <c r="Q36" s="196">
        <v>4.62</v>
      </c>
      <c r="R36" s="196">
        <v>17.95</v>
      </c>
      <c r="S36" s="196">
        <v>11.17</v>
      </c>
      <c r="T36" s="196">
        <v>0</v>
      </c>
      <c r="U36" s="196">
        <v>59.97</v>
      </c>
      <c r="V36" s="196">
        <v>7.68</v>
      </c>
      <c r="W36" s="196">
        <v>13.49</v>
      </c>
      <c r="X36" s="196">
        <v>62.46</v>
      </c>
      <c r="Y36" s="196">
        <v>0</v>
      </c>
      <c r="Z36">
        <v>0</v>
      </c>
      <c r="AA36" s="196">
        <v>13.07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101.78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100.58</v>
      </c>
      <c r="AQ36" s="196">
        <v>38.19</v>
      </c>
      <c r="AR36" s="196">
        <v>44.5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491.05</v>
      </c>
      <c r="L37" s="196">
        <v>8.68</v>
      </c>
      <c r="M37" s="196">
        <v>61.48</v>
      </c>
      <c r="N37" s="196">
        <v>25</v>
      </c>
      <c r="O37" s="196">
        <v>70.650000000000006</v>
      </c>
      <c r="P37" s="196">
        <v>21.14</v>
      </c>
      <c r="Q37" s="196">
        <v>4.62</v>
      </c>
      <c r="R37" s="196">
        <v>17.95</v>
      </c>
      <c r="S37" s="196">
        <v>11.17</v>
      </c>
      <c r="T37" s="196">
        <v>0</v>
      </c>
      <c r="U37" s="196">
        <v>59.97</v>
      </c>
      <c r="V37" s="196">
        <v>7.68</v>
      </c>
      <c r="W37" s="196">
        <v>13.49</v>
      </c>
      <c r="X37" s="196">
        <v>62.46</v>
      </c>
      <c r="Y37" s="196">
        <v>0</v>
      </c>
      <c r="Z37">
        <v>0</v>
      </c>
      <c r="AA37" s="196">
        <v>3.4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101.78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100.58</v>
      </c>
      <c r="AQ37" s="196">
        <v>38.19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491.05</v>
      </c>
      <c r="L38" s="196">
        <v>8.68</v>
      </c>
      <c r="M38" s="196">
        <v>61.48</v>
      </c>
      <c r="N38" s="196">
        <v>25</v>
      </c>
      <c r="O38" s="196">
        <v>70.650000000000006</v>
      </c>
      <c r="P38" s="196">
        <v>21.14</v>
      </c>
      <c r="Q38" s="196">
        <v>4.62</v>
      </c>
      <c r="R38" s="196">
        <v>17.95</v>
      </c>
      <c r="S38" s="196">
        <v>11.17</v>
      </c>
      <c r="T38" s="196">
        <v>0</v>
      </c>
      <c r="U38" s="196">
        <v>59.97</v>
      </c>
      <c r="V38" s="196">
        <v>7.68</v>
      </c>
      <c r="W38" s="196">
        <v>13.49</v>
      </c>
      <c r="X38" s="196">
        <v>62.46</v>
      </c>
      <c r="Y38" s="196">
        <v>0</v>
      </c>
      <c r="Z38">
        <v>0</v>
      </c>
      <c r="AA38" s="196">
        <v>3.4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101.78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100.58</v>
      </c>
      <c r="AQ38" s="196">
        <v>38.19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491.05</v>
      </c>
      <c r="L39" s="196">
        <v>8.68</v>
      </c>
      <c r="M39" s="196">
        <v>61.48</v>
      </c>
      <c r="N39" s="196">
        <v>25</v>
      </c>
      <c r="O39" s="196">
        <v>70.650000000000006</v>
      </c>
      <c r="P39" s="196">
        <v>21.14</v>
      </c>
      <c r="Q39" s="196">
        <v>4.62</v>
      </c>
      <c r="R39" s="196">
        <v>17.95</v>
      </c>
      <c r="S39" s="196">
        <v>11.17</v>
      </c>
      <c r="T39" s="196">
        <v>0</v>
      </c>
      <c r="U39" s="196">
        <v>59.97</v>
      </c>
      <c r="V39" s="196">
        <v>7.68</v>
      </c>
      <c r="W39" s="196">
        <v>13.49</v>
      </c>
      <c r="X39" s="196">
        <v>62.46</v>
      </c>
      <c r="Y39" s="196">
        <v>0</v>
      </c>
      <c r="Z39">
        <v>0</v>
      </c>
      <c r="AA39" s="196">
        <v>11.73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101.78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100.58</v>
      </c>
      <c r="AQ39" s="196">
        <v>38.19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491.05</v>
      </c>
      <c r="L40" s="196">
        <v>8.68</v>
      </c>
      <c r="M40" s="196">
        <v>61.48</v>
      </c>
      <c r="N40" s="196">
        <v>25</v>
      </c>
      <c r="O40" s="196">
        <v>70.650000000000006</v>
      </c>
      <c r="P40" s="196">
        <v>21.14</v>
      </c>
      <c r="Q40" s="196">
        <v>4.62</v>
      </c>
      <c r="R40" s="196">
        <v>17.95</v>
      </c>
      <c r="S40" s="196">
        <v>11.17</v>
      </c>
      <c r="T40" s="196">
        <v>0</v>
      </c>
      <c r="U40" s="196">
        <v>59.97</v>
      </c>
      <c r="V40" s="196">
        <v>7.68</v>
      </c>
      <c r="W40" s="196">
        <v>13.49</v>
      </c>
      <c r="X40" s="196">
        <v>62.46</v>
      </c>
      <c r="Y40" s="196">
        <v>0</v>
      </c>
      <c r="Z40">
        <v>0</v>
      </c>
      <c r="AA40" s="196">
        <v>11.73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101.78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100.58</v>
      </c>
      <c r="AQ40" s="196">
        <v>38.19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491.05</v>
      </c>
      <c r="L41" s="196">
        <v>8.68</v>
      </c>
      <c r="M41" s="196">
        <v>61.48</v>
      </c>
      <c r="N41" s="196">
        <v>25</v>
      </c>
      <c r="O41" s="196">
        <v>70.650000000000006</v>
      </c>
      <c r="P41" s="196">
        <v>21.14</v>
      </c>
      <c r="Q41" s="196">
        <v>4.62</v>
      </c>
      <c r="R41" s="196">
        <v>17.95</v>
      </c>
      <c r="S41" s="196">
        <v>11.17</v>
      </c>
      <c r="T41" s="196">
        <v>0</v>
      </c>
      <c r="U41" s="196">
        <v>59.97</v>
      </c>
      <c r="V41" s="196">
        <v>7.68</v>
      </c>
      <c r="W41" s="196">
        <v>13.49</v>
      </c>
      <c r="X41" s="196">
        <v>62.46</v>
      </c>
      <c r="Y41" s="196">
        <v>0</v>
      </c>
      <c r="Z41">
        <v>0</v>
      </c>
      <c r="AA41" s="196">
        <v>13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101.78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100.58</v>
      </c>
      <c r="AQ41" s="196">
        <v>38.19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491.05</v>
      </c>
      <c r="L42" s="196">
        <v>8.68</v>
      </c>
      <c r="M42" s="196">
        <v>61.48</v>
      </c>
      <c r="N42" s="196">
        <v>25</v>
      </c>
      <c r="O42" s="196">
        <v>70.650000000000006</v>
      </c>
      <c r="P42" s="196">
        <v>21.14</v>
      </c>
      <c r="Q42" s="196">
        <v>4.62</v>
      </c>
      <c r="R42" s="196">
        <v>17.95</v>
      </c>
      <c r="S42" s="196">
        <v>11.17</v>
      </c>
      <c r="T42" s="196">
        <v>0</v>
      </c>
      <c r="U42" s="196">
        <v>59.97</v>
      </c>
      <c r="V42" s="196">
        <v>7.68</v>
      </c>
      <c r="W42" s="196">
        <v>13.49</v>
      </c>
      <c r="X42" s="196">
        <v>62.46</v>
      </c>
      <c r="Y42" s="196">
        <v>0</v>
      </c>
      <c r="Z42">
        <v>0</v>
      </c>
      <c r="AA42" s="196">
        <v>13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101.78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100.58</v>
      </c>
      <c r="AQ42" s="196">
        <v>38.19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491.05</v>
      </c>
      <c r="L43" s="196">
        <v>8.68</v>
      </c>
      <c r="M43" s="196">
        <v>61.48</v>
      </c>
      <c r="N43" s="196">
        <v>25</v>
      </c>
      <c r="O43" s="196">
        <v>70.650000000000006</v>
      </c>
      <c r="P43" s="196">
        <v>21.14</v>
      </c>
      <c r="Q43" s="196">
        <v>4.62</v>
      </c>
      <c r="R43" s="196">
        <v>17.95</v>
      </c>
      <c r="S43" s="196">
        <v>11.17</v>
      </c>
      <c r="T43" s="196">
        <v>0</v>
      </c>
      <c r="U43" s="196">
        <v>59.97</v>
      </c>
      <c r="V43" s="196">
        <v>7.68</v>
      </c>
      <c r="W43" s="196">
        <v>13.49</v>
      </c>
      <c r="X43" s="196">
        <v>62.46</v>
      </c>
      <c r="Y43" s="196">
        <v>0</v>
      </c>
      <c r="Z43">
        <v>0</v>
      </c>
      <c r="AA43" s="196">
        <v>13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100.38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100.58</v>
      </c>
      <c r="AQ43" s="196">
        <v>38.19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491.05</v>
      </c>
      <c r="L44" s="196">
        <v>8.68</v>
      </c>
      <c r="M44" s="196">
        <v>61.48</v>
      </c>
      <c r="N44" s="196">
        <v>25</v>
      </c>
      <c r="O44" s="196">
        <v>70.650000000000006</v>
      </c>
      <c r="P44" s="196">
        <v>21.14</v>
      </c>
      <c r="Q44" s="196">
        <v>4.62</v>
      </c>
      <c r="R44" s="196">
        <v>17.95</v>
      </c>
      <c r="S44" s="196">
        <v>11.17</v>
      </c>
      <c r="T44" s="196">
        <v>0</v>
      </c>
      <c r="U44" s="196">
        <v>59.97</v>
      </c>
      <c r="V44" s="196">
        <v>7.68</v>
      </c>
      <c r="W44" s="196">
        <v>13.49</v>
      </c>
      <c r="X44" s="196">
        <v>62.46</v>
      </c>
      <c r="Y44" s="196">
        <v>0</v>
      </c>
      <c r="Z44">
        <v>0</v>
      </c>
      <c r="AA44" s="196">
        <v>13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100.71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100.58</v>
      </c>
      <c r="AQ44" s="196">
        <v>38.19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491.05</v>
      </c>
      <c r="L45" s="196">
        <v>8.68</v>
      </c>
      <c r="M45" s="196">
        <v>61.48</v>
      </c>
      <c r="N45" s="196">
        <v>25</v>
      </c>
      <c r="O45" s="196">
        <v>70.650000000000006</v>
      </c>
      <c r="P45" s="196">
        <v>21.14</v>
      </c>
      <c r="Q45" s="196">
        <v>4.62</v>
      </c>
      <c r="R45" s="196">
        <v>17.95</v>
      </c>
      <c r="S45" s="196">
        <v>11.17</v>
      </c>
      <c r="T45" s="196">
        <v>0</v>
      </c>
      <c r="U45" s="196">
        <v>59.97</v>
      </c>
      <c r="V45" s="196">
        <v>7.68</v>
      </c>
      <c r="W45" s="196">
        <v>13.49</v>
      </c>
      <c r="X45" s="196">
        <v>62.46</v>
      </c>
      <c r="Y45" s="196">
        <v>0</v>
      </c>
      <c r="Z45">
        <v>0</v>
      </c>
      <c r="AA45" s="196">
        <v>13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100.71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100.58</v>
      </c>
      <c r="AQ45" s="196">
        <v>38.19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491.05</v>
      </c>
      <c r="L46" s="196">
        <v>8.68</v>
      </c>
      <c r="M46" s="196">
        <v>61.48</v>
      </c>
      <c r="N46" s="196">
        <v>25</v>
      </c>
      <c r="O46" s="196">
        <v>70.650000000000006</v>
      </c>
      <c r="P46" s="196">
        <v>21.14</v>
      </c>
      <c r="Q46" s="196">
        <v>4.62</v>
      </c>
      <c r="R46" s="196">
        <v>17.95</v>
      </c>
      <c r="S46" s="196">
        <v>11.17</v>
      </c>
      <c r="T46" s="196">
        <v>0</v>
      </c>
      <c r="U46" s="196">
        <v>59.97</v>
      </c>
      <c r="V46" s="196">
        <v>7.68</v>
      </c>
      <c r="W46" s="196">
        <v>13.49</v>
      </c>
      <c r="X46" s="196">
        <v>62.46</v>
      </c>
      <c r="Y46" s="196">
        <v>0</v>
      </c>
      <c r="Z46">
        <v>0</v>
      </c>
      <c r="AA46" s="196">
        <v>14.9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100.71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100.58</v>
      </c>
      <c r="AQ46" s="196">
        <v>38.19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491.05</v>
      </c>
      <c r="L47" s="196">
        <v>8.68</v>
      </c>
      <c r="M47" s="196">
        <v>61.48</v>
      </c>
      <c r="N47" s="196">
        <v>25</v>
      </c>
      <c r="O47" s="196">
        <v>70.650000000000006</v>
      </c>
      <c r="P47" s="196">
        <v>21.14</v>
      </c>
      <c r="Q47" s="196">
        <v>4.62</v>
      </c>
      <c r="R47" s="196">
        <v>17.95</v>
      </c>
      <c r="S47" s="196">
        <v>11.17</v>
      </c>
      <c r="T47" s="196">
        <v>0</v>
      </c>
      <c r="U47" s="196">
        <v>59.97</v>
      </c>
      <c r="V47" s="196">
        <v>7.68</v>
      </c>
      <c r="W47" s="196">
        <v>13.49</v>
      </c>
      <c r="X47" s="196">
        <v>62.46</v>
      </c>
      <c r="Y47" s="196">
        <v>0</v>
      </c>
      <c r="Z47">
        <v>0</v>
      </c>
      <c r="AA47" s="196">
        <v>14.9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105.72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100.58</v>
      </c>
      <c r="AQ47" s="196">
        <v>38.19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491.05</v>
      </c>
      <c r="L48" s="196">
        <v>8.68</v>
      </c>
      <c r="M48" s="196">
        <v>61.48</v>
      </c>
      <c r="N48" s="196">
        <v>25</v>
      </c>
      <c r="O48" s="196">
        <v>70.650000000000006</v>
      </c>
      <c r="P48" s="196">
        <v>21.14</v>
      </c>
      <c r="Q48" s="196">
        <v>4.62</v>
      </c>
      <c r="R48" s="196">
        <v>17.95</v>
      </c>
      <c r="S48" s="196">
        <v>11.17</v>
      </c>
      <c r="T48" s="196">
        <v>0</v>
      </c>
      <c r="U48" s="196">
        <v>59.97</v>
      </c>
      <c r="V48" s="196">
        <v>7.68</v>
      </c>
      <c r="W48" s="196">
        <v>13.49</v>
      </c>
      <c r="X48" s="196">
        <v>62.46</v>
      </c>
      <c r="Y48" s="196">
        <v>0</v>
      </c>
      <c r="Z48">
        <v>0</v>
      </c>
      <c r="AA48" s="196">
        <v>14.9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105.72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100.58</v>
      </c>
      <c r="AQ48" s="196">
        <v>38.19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491.05</v>
      </c>
      <c r="L49" s="196">
        <v>8.68</v>
      </c>
      <c r="M49" s="196">
        <v>61.48</v>
      </c>
      <c r="N49" s="196">
        <v>25</v>
      </c>
      <c r="O49" s="196">
        <v>70.650000000000006</v>
      </c>
      <c r="P49" s="196">
        <v>21.14</v>
      </c>
      <c r="Q49" s="196">
        <v>4.62</v>
      </c>
      <c r="R49" s="196">
        <v>17.95</v>
      </c>
      <c r="S49" s="196">
        <v>11.17</v>
      </c>
      <c r="T49" s="196">
        <v>0</v>
      </c>
      <c r="U49" s="196">
        <v>59.97</v>
      </c>
      <c r="V49" s="196">
        <v>7.68</v>
      </c>
      <c r="W49" s="196">
        <v>13.49</v>
      </c>
      <c r="X49" s="196">
        <v>62.46</v>
      </c>
      <c r="Y49" s="196">
        <v>0</v>
      </c>
      <c r="Z49">
        <v>0</v>
      </c>
      <c r="AA49" s="196">
        <v>14.9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105.72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100.58</v>
      </c>
      <c r="AQ49" s="196">
        <v>38.19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491.05</v>
      </c>
      <c r="L50" s="196">
        <v>8.68</v>
      </c>
      <c r="M50" s="196">
        <v>61.48</v>
      </c>
      <c r="N50" s="196">
        <v>25</v>
      </c>
      <c r="O50" s="196">
        <v>70.650000000000006</v>
      </c>
      <c r="P50" s="196">
        <v>21.14</v>
      </c>
      <c r="Q50" s="196">
        <v>4.62</v>
      </c>
      <c r="R50" s="196">
        <v>17.95</v>
      </c>
      <c r="S50" s="196">
        <v>11.17</v>
      </c>
      <c r="T50" s="196">
        <v>0</v>
      </c>
      <c r="U50" s="196">
        <v>59.97</v>
      </c>
      <c r="V50" s="196">
        <v>7.68</v>
      </c>
      <c r="W50" s="196">
        <v>13.49</v>
      </c>
      <c r="X50" s="196">
        <v>62.46</v>
      </c>
      <c r="Y50" s="196">
        <v>0</v>
      </c>
      <c r="Z50">
        <v>0</v>
      </c>
      <c r="AA50" s="196">
        <v>14.9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105.72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100.58</v>
      </c>
      <c r="AQ50" s="196">
        <v>38.19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491.05</v>
      </c>
      <c r="L51" s="196">
        <v>8.68</v>
      </c>
      <c r="M51" s="196">
        <v>61.48</v>
      </c>
      <c r="N51" s="196">
        <v>25</v>
      </c>
      <c r="O51" s="196">
        <v>70.650000000000006</v>
      </c>
      <c r="P51" s="196">
        <v>21.14</v>
      </c>
      <c r="Q51" s="196">
        <v>4.62</v>
      </c>
      <c r="R51" s="196">
        <v>17.95</v>
      </c>
      <c r="S51" s="196">
        <v>11.17</v>
      </c>
      <c r="T51" s="196">
        <v>0</v>
      </c>
      <c r="U51" s="196">
        <v>59.97</v>
      </c>
      <c r="V51" s="196">
        <v>7.68</v>
      </c>
      <c r="W51" s="196">
        <v>13.49</v>
      </c>
      <c r="X51" s="196">
        <v>62.46</v>
      </c>
      <c r="Y51" s="196">
        <v>0</v>
      </c>
      <c r="Z51">
        <v>0</v>
      </c>
      <c r="AA51" s="196">
        <v>14.9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75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100.58</v>
      </c>
      <c r="AQ51" s="196">
        <v>38.19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491.05</v>
      </c>
      <c r="L52" s="196">
        <v>8.68</v>
      </c>
      <c r="M52" s="196">
        <v>61.48</v>
      </c>
      <c r="N52" s="196">
        <v>25</v>
      </c>
      <c r="O52" s="196">
        <v>70.650000000000006</v>
      </c>
      <c r="P52" s="196">
        <v>21.14</v>
      </c>
      <c r="Q52" s="196">
        <v>4.62</v>
      </c>
      <c r="R52" s="196">
        <v>17.95</v>
      </c>
      <c r="S52" s="196">
        <v>11.17</v>
      </c>
      <c r="T52" s="196">
        <v>0</v>
      </c>
      <c r="U52" s="196">
        <v>59.97</v>
      </c>
      <c r="V52" s="196">
        <v>7.68</v>
      </c>
      <c r="W52" s="196">
        <v>13.49</v>
      </c>
      <c r="X52" s="196">
        <v>62.46</v>
      </c>
      <c r="Y52" s="196">
        <v>0</v>
      </c>
      <c r="Z52">
        <v>0</v>
      </c>
      <c r="AA52" s="196">
        <v>14.9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75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100.58</v>
      </c>
      <c r="AQ52" s="196">
        <v>38.19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462.72</v>
      </c>
      <c r="L53" s="196">
        <v>8.68</v>
      </c>
      <c r="M53" s="196">
        <v>61.48</v>
      </c>
      <c r="N53" s="196">
        <v>25</v>
      </c>
      <c r="O53" s="196">
        <v>70.650000000000006</v>
      </c>
      <c r="P53" s="196">
        <v>21.14</v>
      </c>
      <c r="Q53" s="196">
        <v>4.62</v>
      </c>
      <c r="R53" s="196">
        <v>17.95</v>
      </c>
      <c r="S53" s="196">
        <v>11.17</v>
      </c>
      <c r="T53" s="196">
        <v>0</v>
      </c>
      <c r="U53" s="196">
        <v>59.97</v>
      </c>
      <c r="V53" s="196">
        <v>7.68</v>
      </c>
      <c r="W53" s="196">
        <v>13.49</v>
      </c>
      <c r="X53" s="196">
        <v>62.46</v>
      </c>
      <c r="Y53" s="196">
        <v>0</v>
      </c>
      <c r="Z53">
        <v>0</v>
      </c>
      <c r="AA53" s="196">
        <v>14.9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75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100.58</v>
      </c>
      <c r="AQ53" s="196">
        <v>38.19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414.52</v>
      </c>
      <c r="L54" s="196">
        <v>8.68</v>
      </c>
      <c r="M54" s="196">
        <v>61.48</v>
      </c>
      <c r="N54" s="196">
        <v>25</v>
      </c>
      <c r="O54" s="196">
        <v>70.650000000000006</v>
      </c>
      <c r="P54" s="196">
        <v>21.14</v>
      </c>
      <c r="Q54" s="196">
        <v>4.62</v>
      </c>
      <c r="R54" s="196">
        <v>17.95</v>
      </c>
      <c r="S54" s="196">
        <v>11.17</v>
      </c>
      <c r="T54" s="196">
        <v>0</v>
      </c>
      <c r="U54" s="196">
        <v>59.97</v>
      </c>
      <c r="V54" s="196">
        <v>7.68</v>
      </c>
      <c r="W54" s="196">
        <v>13.49</v>
      </c>
      <c r="X54" s="196">
        <v>62.46</v>
      </c>
      <c r="Y54" s="196">
        <v>0</v>
      </c>
      <c r="Z54">
        <v>0</v>
      </c>
      <c r="AA54" s="196">
        <v>14.9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75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100.58</v>
      </c>
      <c r="AQ54" s="196">
        <v>38.19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366.32</v>
      </c>
      <c r="L55" s="196">
        <v>8.8800000000000008</v>
      </c>
      <c r="M55" s="196">
        <v>61.48</v>
      </c>
      <c r="N55" s="196">
        <v>25</v>
      </c>
      <c r="O55" s="196">
        <v>70.650000000000006</v>
      </c>
      <c r="P55" s="196">
        <v>21.14</v>
      </c>
      <c r="Q55" s="196">
        <v>4.79</v>
      </c>
      <c r="R55" s="196">
        <v>14.21</v>
      </c>
      <c r="S55" s="196">
        <v>11.17</v>
      </c>
      <c r="T55" s="196">
        <v>0</v>
      </c>
      <c r="U55" s="196">
        <v>59.97</v>
      </c>
      <c r="V55" s="196">
        <v>7.68</v>
      </c>
      <c r="W55" s="196">
        <v>13.49</v>
      </c>
      <c r="X55" s="196">
        <v>62.46</v>
      </c>
      <c r="Y55" s="196">
        <v>0</v>
      </c>
      <c r="Z55">
        <v>0</v>
      </c>
      <c r="AA55" s="196">
        <v>14.9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79.930000000000007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100.58</v>
      </c>
      <c r="AQ55" s="196">
        <v>38.19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318.12</v>
      </c>
      <c r="L56" s="196">
        <v>8.68</v>
      </c>
      <c r="M56" s="196">
        <v>61.48</v>
      </c>
      <c r="N56" s="196">
        <v>25</v>
      </c>
      <c r="O56" s="196">
        <v>70.650000000000006</v>
      </c>
      <c r="P56" s="196">
        <v>21.14</v>
      </c>
      <c r="Q56" s="196">
        <v>4.62</v>
      </c>
      <c r="R56" s="196">
        <v>14.21</v>
      </c>
      <c r="S56" s="196">
        <v>11.17</v>
      </c>
      <c r="T56" s="196">
        <v>0</v>
      </c>
      <c r="U56" s="196">
        <v>59.97</v>
      </c>
      <c r="V56" s="196">
        <v>7.68</v>
      </c>
      <c r="W56" s="196">
        <v>13.49</v>
      </c>
      <c r="X56" s="196">
        <v>62.46</v>
      </c>
      <c r="Y56" s="196">
        <v>0</v>
      </c>
      <c r="Z56">
        <v>0</v>
      </c>
      <c r="AA56" s="196">
        <v>14.9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79.930000000000007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100.58</v>
      </c>
      <c r="AQ56" s="196">
        <v>38.19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269.92</v>
      </c>
      <c r="L57" s="196">
        <v>8.68</v>
      </c>
      <c r="M57" s="196">
        <v>61.48</v>
      </c>
      <c r="N57" s="196">
        <v>25</v>
      </c>
      <c r="O57" s="196">
        <v>70.650000000000006</v>
      </c>
      <c r="P57" s="196">
        <v>21.14</v>
      </c>
      <c r="Q57" s="196">
        <v>4.62</v>
      </c>
      <c r="R57" s="196">
        <v>14.21</v>
      </c>
      <c r="S57" s="196">
        <v>11.17</v>
      </c>
      <c r="T57" s="196">
        <v>0</v>
      </c>
      <c r="U57" s="196">
        <v>59.97</v>
      </c>
      <c r="V57" s="196">
        <v>7.68</v>
      </c>
      <c r="W57" s="196">
        <v>13.49</v>
      </c>
      <c r="X57" s="196">
        <v>62.46</v>
      </c>
      <c r="Y57" s="196">
        <v>0</v>
      </c>
      <c r="Z57">
        <v>0</v>
      </c>
      <c r="AA57" s="196">
        <v>14.9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79.930000000000007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100.58</v>
      </c>
      <c r="AQ57" s="196">
        <v>38.19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269.92</v>
      </c>
      <c r="L58" s="196">
        <v>8.68</v>
      </c>
      <c r="M58" s="196">
        <v>61.48</v>
      </c>
      <c r="N58" s="196">
        <v>25</v>
      </c>
      <c r="O58" s="196">
        <v>70.650000000000006</v>
      </c>
      <c r="P58" s="196">
        <v>21.14</v>
      </c>
      <c r="Q58" s="196">
        <v>4.62</v>
      </c>
      <c r="R58" s="196">
        <v>14.21</v>
      </c>
      <c r="S58" s="196">
        <v>11.17</v>
      </c>
      <c r="T58" s="196">
        <v>0</v>
      </c>
      <c r="U58" s="196">
        <v>59.97</v>
      </c>
      <c r="V58" s="196">
        <v>7.68</v>
      </c>
      <c r="W58" s="196">
        <v>13.49</v>
      </c>
      <c r="X58" s="196">
        <v>62.46</v>
      </c>
      <c r="Y58" s="196">
        <v>0</v>
      </c>
      <c r="Z58">
        <v>0</v>
      </c>
      <c r="AA58" s="196">
        <v>14.9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79.930000000000007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100.58</v>
      </c>
      <c r="AQ58" s="196">
        <v>38.19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318.12</v>
      </c>
      <c r="L59" s="196">
        <v>8.68</v>
      </c>
      <c r="M59" s="196">
        <v>61.48</v>
      </c>
      <c r="N59" s="196">
        <v>25</v>
      </c>
      <c r="O59" s="196">
        <v>70.650000000000006</v>
      </c>
      <c r="P59" s="196">
        <v>21.14</v>
      </c>
      <c r="Q59" s="196">
        <v>4.62</v>
      </c>
      <c r="R59" s="196">
        <v>14.21</v>
      </c>
      <c r="S59" s="196">
        <v>11.17</v>
      </c>
      <c r="T59" s="196">
        <v>0</v>
      </c>
      <c r="U59" s="196">
        <v>59.97</v>
      </c>
      <c r="V59" s="196">
        <v>7.68</v>
      </c>
      <c r="W59" s="196">
        <v>13.49</v>
      </c>
      <c r="X59" s="196">
        <v>62.46</v>
      </c>
      <c r="Y59" s="196">
        <v>0</v>
      </c>
      <c r="Z59">
        <v>0</v>
      </c>
      <c r="AA59" s="196">
        <v>14.9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79.930000000000007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100.58</v>
      </c>
      <c r="AQ59" s="196">
        <v>38.19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356.68</v>
      </c>
      <c r="L60" s="196">
        <v>8.68</v>
      </c>
      <c r="M60" s="196">
        <v>61.48</v>
      </c>
      <c r="N60" s="196">
        <v>25</v>
      </c>
      <c r="O60" s="196">
        <v>70.650000000000006</v>
      </c>
      <c r="P60" s="196">
        <v>21.14</v>
      </c>
      <c r="Q60" s="196">
        <v>4.62</v>
      </c>
      <c r="R60" s="196">
        <v>14.21</v>
      </c>
      <c r="S60" s="196">
        <v>11.17</v>
      </c>
      <c r="T60" s="196">
        <v>0</v>
      </c>
      <c r="U60" s="196">
        <v>59.97</v>
      </c>
      <c r="V60" s="196">
        <v>7.68</v>
      </c>
      <c r="W60" s="196">
        <v>13.49</v>
      </c>
      <c r="X60" s="196">
        <v>62.46</v>
      </c>
      <c r="Y60" s="196">
        <v>0</v>
      </c>
      <c r="Z60">
        <v>0</v>
      </c>
      <c r="AA60" s="196">
        <v>14.9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79.930000000000007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100.58</v>
      </c>
      <c r="AQ60" s="196">
        <v>38.19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356.68</v>
      </c>
      <c r="L61" s="196">
        <v>8.68</v>
      </c>
      <c r="M61" s="196">
        <v>61.48</v>
      </c>
      <c r="N61" s="196">
        <v>25</v>
      </c>
      <c r="O61" s="196">
        <v>70.650000000000006</v>
      </c>
      <c r="P61" s="196">
        <v>21.14</v>
      </c>
      <c r="Q61" s="196">
        <v>4.6100000000000003</v>
      </c>
      <c r="R61" s="196">
        <v>14.21</v>
      </c>
      <c r="S61" s="196">
        <v>11.17</v>
      </c>
      <c r="T61" s="196">
        <v>0</v>
      </c>
      <c r="U61" s="196">
        <v>59.97</v>
      </c>
      <c r="V61" s="196">
        <v>7.68</v>
      </c>
      <c r="W61" s="196">
        <v>13.49</v>
      </c>
      <c r="X61" s="196">
        <v>62.46</v>
      </c>
      <c r="Y61" s="196">
        <v>0</v>
      </c>
      <c r="Z61">
        <v>0</v>
      </c>
      <c r="AA61" s="196">
        <v>14.9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79.930000000000007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100.58</v>
      </c>
      <c r="AQ61" s="196">
        <v>38.19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356.35</v>
      </c>
      <c r="L62" s="196">
        <v>8.68</v>
      </c>
      <c r="M62" s="196">
        <v>61.48</v>
      </c>
      <c r="N62" s="196">
        <v>25</v>
      </c>
      <c r="O62" s="196">
        <v>70.650000000000006</v>
      </c>
      <c r="P62" s="196">
        <v>21.14</v>
      </c>
      <c r="Q62" s="196">
        <v>4.62</v>
      </c>
      <c r="R62" s="196">
        <v>14.21</v>
      </c>
      <c r="S62" s="196">
        <v>11.17</v>
      </c>
      <c r="T62" s="196">
        <v>0</v>
      </c>
      <c r="U62" s="196">
        <v>59.97</v>
      </c>
      <c r="V62" s="196">
        <v>7.68</v>
      </c>
      <c r="W62" s="196">
        <v>13.49</v>
      </c>
      <c r="X62" s="196">
        <v>62.46</v>
      </c>
      <c r="Y62" s="196">
        <v>0</v>
      </c>
      <c r="Z62">
        <v>0</v>
      </c>
      <c r="AA62" s="196">
        <v>14.9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79.930000000000007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100.58</v>
      </c>
      <c r="AQ62" s="196">
        <v>38.19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404.88</v>
      </c>
      <c r="L63" s="196">
        <v>8.4499999999999993</v>
      </c>
      <c r="M63" s="196">
        <v>61.48</v>
      </c>
      <c r="N63" s="196">
        <v>25</v>
      </c>
      <c r="O63" s="196">
        <v>70.650000000000006</v>
      </c>
      <c r="P63" s="196">
        <v>21.14</v>
      </c>
      <c r="Q63" s="196">
        <v>4.62</v>
      </c>
      <c r="R63" s="196">
        <v>14.21</v>
      </c>
      <c r="S63" s="196">
        <v>11.17</v>
      </c>
      <c r="T63" s="196">
        <v>0</v>
      </c>
      <c r="U63" s="196">
        <v>59.97</v>
      </c>
      <c r="V63" s="196">
        <v>7.68</v>
      </c>
      <c r="W63" s="196">
        <v>13.49</v>
      </c>
      <c r="X63" s="196">
        <v>62.46</v>
      </c>
      <c r="Y63" s="196">
        <v>0</v>
      </c>
      <c r="Z63">
        <v>0</v>
      </c>
      <c r="AA63" s="196">
        <v>14.9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75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100.58</v>
      </c>
      <c r="AQ63" s="196">
        <v>38.19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443.44</v>
      </c>
      <c r="L64" s="196">
        <v>8.68</v>
      </c>
      <c r="M64" s="196">
        <v>61.48</v>
      </c>
      <c r="N64" s="196">
        <v>25</v>
      </c>
      <c r="O64" s="196">
        <v>70.650000000000006</v>
      </c>
      <c r="P64" s="196">
        <v>21.14</v>
      </c>
      <c r="Q64" s="196">
        <v>4.62</v>
      </c>
      <c r="R64" s="196">
        <v>14.21</v>
      </c>
      <c r="S64" s="196">
        <v>11.17</v>
      </c>
      <c r="T64" s="196">
        <v>0</v>
      </c>
      <c r="U64" s="196">
        <v>59.97</v>
      </c>
      <c r="V64" s="196">
        <v>7.68</v>
      </c>
      <c r="W64" s="196">
        <v>13.49</v>
      </c>
      <c r="X64" s="196">
        <v>62.46</v>
      </c>
      <c r="Y64" s="196">
        <v>0</v>
      </c>
      <c r="Z64">
        <v>0</v>
      </c>
      <c r="AA64" s="196">
        <v>14.9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75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100.58</v>
      </c>
      <c r="AQ64" s="196">
        <v>38.19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491.27</v>
      </c>
      <c r="L65" s="196">
        <v>8.68</v>
      </c>
      <c r="M65" s="196">
        <v>61.48</v>
      </c>
      <c r="N65" s="196">
        <v>25</v>
      </c>
      <c r="O65" s="196">
        <v>70.650000000000006</v>
      </c>
      <c r="P65" s="196">
        <v>21.14</v>
      </c>
      <c r="Q65" s="196">
        <v>4.62</v>
      </c>
      <c r="R65" s="196">
        <v>14.21</v>
      </c>
      <c r="S65" s="196">
        <v>11.17</v>
      </c>
      <c r="T65" s="196">
        <v>0</v>
      </c>
      <c r="U65" s="196">
        <v>59.97</v>
      </c>
      <c r="V65" s="196">
        <v>7.68</v>
      </c>
      <c r="W65" s="196">
        <v>13.49</v>
      </c>
      <c r="X65" s="196">
        <v>62.46</v>
      </c>
      <c r="Y65" s="196">
        <v>0</v>
      </c>
      <c r="Z65">
        <v>0</v>
      </c>
      <c r="AA65" s="196">
        <v>14.9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99.61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100.58</v>
      </c>
      <c r="AQ65" s="196">
        <v>38.19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491.27</v>
      </c>
      <c r="L66" s="196">
        <v>8.68</v>
      </c>
      <c r="M66" s="196">
        <v>61.48</v>
      </c>
      <c r="N66" s="196">
        <v>25</v>
      </c>
      <c r="O66" s="196">
        <v>70.650000000000006</v>
      </c>
      <c r="P66" s="196">
        <v>21.14</v>
      </c>
      <c r="Q66" s="196">
        <v>4.62</v>
      </c>
      <c r="R66" s="196">
        <v>14.21</v>
      </c>
      <c r="S66" s="196">
        <v>11.17</v>
      </c>
      <c r="T66" s="196">
        <v>0</v>
      </c>
      <c r="U66" s="196">
        <v>59.97</v>
      </c>
      <c r="V66" s="196">
        <v>7.68</v>
      </c>
      <c r="W66" s="196">
        <v>13.49</v>
      </c>
      <c r="X66" s="196">
        <v>62.46</v>
      </c>
      <c r="Y66" s="196">
        <v>0</v>
      </c>
      <c r="Z66">
        <v>0</v>
      </c>
      <c r="AA66" s="196">
        <v>14.9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99.61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100.58</v>
      </c>
      <c r="AQ66" s="196">
        <v>38.19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491.28</v>
      </c>
      <c r="L67" s="196">
        <v>8.68</v>
      </c>
      <c r="M67" s="196">
        <v>61.48</v>
      </c>
      <c r="N67" s="196">
        <v>25</v>
      </c>
      <c r="O67" s="196">
        <v>70.650000000000006</v>
      </c>
      <c r="P67" s="196">
        <v>21.14</v>
      </c>
      <c r="Q67" s="196">
        <v>4.62</v>
      </c>
      <c r="R67" s="196">
        <v>14.21</v>
      </c>
      <c r="S67" s="196">
        <v>11.17</v>
      </c>
      <c r="T67" s="196">
        <v>0</v>
      </c>
      <c r="U67" s="196">
        <v>59.97</v>
      </c>
      <c r="V67" s="196">
        <v>7.68</v>
      </c>
      <c r="W67" s="196">
        <v>13.49</v>
      </c>
      <c r="X67" s="196">
        <v>62.46</v>
      </c>
      <c r="Y67" s="196">
        <v>0</v>
      </c>
      <c r="Z67">
        <v>0</v>
      </c>
      <c r="AA67" s="196">
        <v>14.9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99.61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100.58</v>
      </c>
      <c r="AQ67" s="196">
        <v>38.19</v>
      </c>
      <c r="AR67" s="196">
        <v>31.05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491.05</v>
      </c>
      <c r="L68" s="196">
        <v>8.68</v>
      </c>
      <c r="M68" s="196">
        <v>61.48</v>
      </c>
      <c r="N68" s="196">
        <v>25</v>
      </c>
      <c r="O68" s="196">
        <v>70.650000000000006</v>
      </c>
      <c r="P68" s="196">
        <v>21.14</v>
      </c>
      <c r="Q68" s="196">
        <v>4.62</v>
      </c>
      <c r="R68" s="196">
        <v>14.21</v>
      </c>
      <c r="S68" s="196">
        <v>11.17</v>
      </c>
      <c r="T68" s="196">
        <v>0</v>
      </c>
      <c r="U68" s="196">
        <v>59.97</v>
      </c>
      <c r="V68" s="196">
        <v>7.68</v>
      </c>
      <c r="W68" s="196">
        <v>13.49</v>
      </c>
      <c r="X68" s="196">
        <v>62.46</v>
      </c>
      <c r="Y68" s="196">
        <v>0</v>
      </c>
      <c r="Z68">
        <v>0</v>
      </c>
      <c r="AA68" s="196">
        <v>14.9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99.61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100.58</v>
      </c>
      <c r="AQ68" s="196">
        <v>38.19</v>
      </c>
      <c r="AR68" s="196">
        <v>10.26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491.05</v>
      </c>
      <c r="L69" s="196">
        <v>8.68</v>
      </c>
      <c r="M69" s="196">
        <v>61.48</v>
      </c>
      <c r="N69" s="196">
        <v>25</v>
      </c>
      <c r="O69" s="196">
        <v>70.650000000000006</v>
      </c>
      <c r="P69" s="196">
        <v>21.14</v>
      </c>
      <c r="Q69" s="196">
        <v>4.62</v>
      </c>
      <c r="R69" s="196">
        <v>14.21</v>
      </c>
      <c r="S69" s="196">
        <v>11.17</v>
      </c>
      <c r="T69" s="196">
        <v>0</v>
      </c>
      <c r="U69" s="196">
        <v>59.97</v>
      </c>
      <c r="V69" s="196">
        <v>7.68</v>
      </c>
      <c r="W69" s="196">
        <v>13.49</v>
      </c>
      <c r="X69" s="196">
        <v>62.46</v>
      </c>
      <c r="Y69" s="196">
        <v>0</v>
      </c>
      <c r="Z69">
        <v>0</v>
      </c>
      <c r="AA69" s="196">
        <v>14.9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101.78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100.58</v>
      </c>
      <c r="AQ69" s="196">
        <v>38.19</v>
      </c>
      <c r="AR69" s="196">
        <v>2.98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491.05</v>
      </c>
      <c r="L70" s="196">
        <v>8.68</v>
      </c>
      <c r="M70" s="196">
        <v>61.48</v>
      </c>
      <c r="N70" s="196">
        <v>25</v>
      </c>
      <c r="O70" s="196">
        <v>70.650000000000006</v>
      </c>
      <c r="P70" s="196">
        <v>21.14</v>
      </c>
      <c r="Q70" s="196">
        <v>4.62</v>
      </c>
      <c r="R70" s="196">
        <v>14.21</v>
      </c>
      <c r="S70" s="196">
        <v>11.17</v>
      </c>
      <c r="T70" s="196">
        <v>0</v>
      </c>
      <c r="U70" s="196">
        <v>59.97</v>
      </c>
      <c r="V70" s="196">
        <v>7.68</v>
      </c>
      <c r="W70" s="196">
        <v>13.49</v>
      </c>
      <c r="X70" s="196">
        <v>62.46</v>
      </c>
      <c r="Y70" s="196">
        <v>0</v>
      </c>
      <c r="Z70">
        <v>0</v>
      </c>
      <c r="AA70" s="196">
        <v>14.9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101.78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100.58</v>
      </c>
      <c r="AQ70" s="196">
        <v>38.19</v>
      </c>
      <c r="AR70" s="196">
        <v>0.91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491.05</v>
      </c>
      <c r="L71" s="196">
        <v>8.68</v>
      </c>
      <c r="M71" s="196">
        <v>61.48</v>
      </c>
      <c r="N71" s="196">
        <v>25</v>
      </c>
      <c r="O71" s="196">
        <v>70.650000000000006</v>
      </c>
      <c r="P71" s="196">
        <v>21.14</v>
      </c>
      <c r="Q71" s="196">
        <v>4.62</v>
      </c>
      <c r="R71" s="196">
        <v>14.21</v>
      </c>
      <c r="S71" s="196">
        <v>11.17</v>
      </c>
      <c r="T71" s="196">
        <v>0</v>
      </c>
      <c r="U71" s="196">
        <v>59.97</v>
      </c>
      <c r="V71" s="196">
        <v>7.68</v>
      </c>
      <c r="W71" s="196">
        <v>13.49</v>
      </c>
      <c r="X71" s="196">
        <v>62.46</v>
      </c>
      <c r="Y71" s="196">
        <v>0</v>
      </c>
      <c r="Z71">
        <v>0</v>
      </c>
      <c r="AA71" s="196">
        <v>15.54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101.78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100.58</v>
      </c>
      <c r="AQ71" s="196">
        <v>38.19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491.05</v>
      </c>
      <c r="L72" s="196">
        <v>8.68</v>
      </c>
      <c r="M72" s="196">
        <v>61.48</v>
      </c>
      <c r="N72" s="196">
        <v>25</v>
      </c>
      <c r="O72" s="196">
        <v>70.650000000000006</v>
      </c>
      <c r="P72" s="196">
        <v>21.14</v>
      </c>
      <c r="Q72" s="196">
        <v>4.62</v>
      </c>
      <c r="R72" s="196">
        <v>14.21</v>
      </c>
      <c r="S72" s="196">
        <v>11.17</v>
      </c>
      <c r="T72" s="196">
        <v>0</v>
      </c>
      <c r="U72" s="196">
        <v>59.97</v>
      </c>
      <c r="V72" s="196">
        <v>7.68</v>
      </c>
      <c r="W72" s="196">
        <v>13.49</v>
      </c>
      <c r="X72" s="196">
        <v>62.46</v>
      </c>
      <c r="Y72" s="196">
        <v>0</v>
      </c>
      <c r="Z72">
        <v>0</v>
      </c>
      <c r="AA72" s="196">
        <v>15.54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101.78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100.58</v>
      </c>
      <c r="AQ72" s="196">
        <v>38.19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491.05</v>
      </c>
      <c r="L73" s="196">
        <v>8.68</v>
      </c>
      <c r="M73" s="196">
        <v>61.48</v>
      </c>
      <c r="N73" s="196">
        <v>25</v>
      </c>
      <c r="O73" s="196">
        <v>70.650000000000006</v>
      </c>
      <c r="P73" s="196">
        <v>21.14</v>
      </c>
      <c r="Q73" s="196">
        <v>4.62</v>
      </c>
      <c r="R73" s="196">
        <v>17.95</v>
      </c>
      <c r="S73" s="196">
        <v>11.17</v>
      </c>
      <c r="T73" s="196">
        <v>0</v>
      </c>
      <c r="U73" s="196">
        <v>59.97</v>
      </c>
      <c r="V73" s="196">
        <v>7.68</v>
      </c>
      <c r="W73" s="196">
        <v>13.49</v>
      </c>
      <c r="X73" s="196">
        <v>62.46</v>
      </c>
      <c r="Y73" s="196">
        <v>0</v>
      </c>
      <c r="Z73">
        <v>0</v>
      </c>
      <c r="AA73" s="196">
        <v>15.54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101.78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100.58</v>
      </c>
      <c r="AQ73" s="196">
        <v>38.19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491.05</v>
      </c>
      <c r="L74" s="196">
        <v>8.68</v>
      </c>
      <c r="M74" s="196">
        <v>61.48</v>
      </c>
      <c r="N74" s="196">
        <v>25</v>
      </c>
      <c r="O74" s="196">
        <v>70.650000000000006</v>
      </c>
      <c r="P74" s="196">
        <v>21.14</v>
      </c>
      <c r="Q74" s="196">
        <v>4.62</v>
      </c>
      <c r="R74" s="196">
        <v>17.95</v>
      </c>
      <c r="S74" s="196">
        <v>11.17</v>
      </c>
      <c r="T74" s="196">
        <v>0</v>
      </c>
      <c r="U74" s="196">
        <v>59.97</v>
      </c>
      <c r="V74" s="196">
        <v>7.68</v>
      </c>
      <c r="W74" s="196">
        <v>13.49</v>
      </c>
      <c r="X74" s="196">
        <v>62.46</v>
      </c>
      <c r="Y74" s="196">
        <v>0</v>
      </c>
      <c r="Z74">
        <v>0</v>
      </c>
      <c r="AA74" s="196">
        <v>14.27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101.78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100.58</v>
      </c>
      <c r="AQ74" s="196">
        <v>38.19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491.05</v>
      </c>
      <c r="L75" s="196">
        <v>8.68</v>
      </c>
      <c r="M75" s="196">
        <v>61.48</v>
      </c>
      <c r="N75" s="196">
        <v>25</v>
      </c>
      <c r="O75" s="196">
        <v>70.650000000000006</v>
      </c>
      <c r="P75" s="196">
        <v>21.14</v>
      </c>
      <c r="Q75" s="196">
        <v>4.62</v>
      </c>
      <c r="R75" s="196">
        <v>17.95</v>
      </c>
      <c r="S75" s="196">
        <v>11.17</v>
      </c>
      <c r="T75" s="196">
        <v>0</v>
      </c>
      <c r="U75" s="196">
        <v>59.97</v>
      </c>
      <c r="V75" s="196">
        <v>7.68</v>
      </c>
      <c r="W75" s="196">
        <v>13.49</v>
      </c>
      <c r="X75" s="196">
        <v>62.46</v>
      </c>
      <c r="Y75" s="196">
        <v>0</v>
      </c>
      <c r="Z75">
        <v>0</v>
      </c>
      <c r="AA75" s="196">
        <v>14.27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101.78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100.58</v>
      </c>
      <c r="AQ75" s="196">
        <v>38.19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491.05</v>
      </c>
      <c r="L76" s="196">
        <v>8.68</v>
      </c>
      <c r="M76" s="196">
        <v>61.48</v>
      </c>
      <c r="N76" s="196">
        <v>25</v>
      </c>
      <c r="O76" s="196">
        <v>70.650000000000006</v>
      </c>
      <c r="P76" s="196">
        <v>21.14</v>
      </c>
      <c r="Q76" s="196">
        <v>4.62</v>
      </c>
      <c r="R76" s="196">
        <v>17.95</v>
      </c>
      <c r="S76" s="196">
        <v>11.17</v>
      </c>
      <c r="T76" s="196">
        <v>0</v>
      </c>
      <c r="U76" s="196">
        <v>59.97</v>
      </c>
      <c r="V76" s="196">
        <v>7.68</v>
      </c>
      <c r="W76" s="196">
        <v>13.49</v>
      </c>
      <c r="X76" s="196">
        <v>62.46</v>
      </c>
      <c r="Y76" s="196">
        <v>0</v>
      </c>
      <c r="Z76">
        <v>0</v>
      </c>
      <c r="AA76" s="196">
        <v>14.27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101.78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100.58</v>
      </c>
      <c r="AQ76" s="196">
        <v>38.19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491.05</v>
      </c>
      <c r="L77" s="196">
        <v>8.68</v>
      </c>
      <c r="M77" s="196">
        <v>61.48</v>
      </c>
      <c r="N77" s="196">
        <v>25</v>
      </c>
      <c r="O77" s="196">
        <v>70.650000000000006</v>
      </c>
      <c r="P77" s="196">
        <v>21.14</v>
      </c>
      <c r="Q77" s="196">
        <v>4.62</v>
      </c>
      <c r="R77" s="196">
        <v>17.95</v>
      </c>
      <c r="S77" s="196">
        <v>11.17</v>
      </c>
      <c r="T77" s="196">
        <v>0</v>
      </c>
      <c r="U77" s="196">
        <v>59.97</v>
      </c>
      <c r="V77" s="196">
        <v>7.68</v>
      </c>
      <c r="W77" s="196">
        <v>13.49</v>
      </c>
      <c r="X77" s="196">
        <v>62.46</v>
      </c>
      <c r="Y77" s="196">
        <v>0</v>
      </c>
      <c r="Z77">
        <v>0</v>
      </c>
      <c r="AA77" s="196">
        <v>14.27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101.78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100.58</v>
      </c>
      <c r="AQ77" s="196">
        <v>38.19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491.05</v>
      </c>
      <c r="L78" s="196">
        <v>8.68</v>
      </c>
      <c r="M78" s="196">
        <v>61.48</v>
      </c>
      <c r="N78" s="196">
        <v>25</v>
      </c>
      <c r="O78" s="196">
        <v>70.650000000000006</v>
      </c>
      <c r="P78" s="196">
        <v>21.14</v>
      </c>
      <c r="Q78" s="196">
        <v>4.62</v>
      </c>
      <c r="R78" s="196">
        <v>17.95</v>
      </c>
      <c r="S78" s="196">
        <v>11.17</v>
      </c>
      <c r="T78" s="196">
        <v>0</v>
      </c>
      <c r="U78" s="196">
        <v>59.97</v>
      </c>
      <c r="V78" s="196">
        <v>7.68</v>
      </c>
      <c r="W78" s="196">
        <v>13.49</v>
      </c>
      <c r="X78" s="196">
        <v>62.46</v>
      </c>
      <c r="Y78" s="196">
        <v>0</v>
      </c>
      <c r="Z78">
        <v>0</v>
      </c>
      <c r="AA78" s="196">
        <v>13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101.78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100.58</v>
      </c>
      <c r="AQ78" s="196">
        <v>38.19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491.05</v>
      </c>
      <c r="L79" s="196">
        <v>8.68</v>
      </c>
      <c r="M79" s="196">
        <v>61.48</v>
      </c>
      <c r="N79" s="196">
        <v>25</v>
      </c>
      <c r="O79" s="196">
        <v>70.650000000000006</v>
      </c>
      <c r="P79" s="196">
        <v>21.14</v>
      </c>
      <c r="Q79" s="196">
        <v>4.62</v>
      </c>
      <c r="R79" s="196">
        <v>17.95</v>
      </c>
      <c r="S79" s="196">
        <v>11.17</v>
      </c>
      <c r="T79" s="196">
        <v>0</v>
      </c>
      <c r="U79" s="196">
        <v>59.97</v>
      </c>
      <c r="V79" s="196">
        <v>7.68</v>
      </c>
      <c r="W79" s="196">
        <v>13.49</v>
      </c>
      <c r="X79" s="196">
        <v>62.46</v>
      </c>
      <c r="Y79" s="196">
        <v>0</v>
      </c>
      <c r="Z79">
        <v>0</v>
      </c>
      <c r="AA79" s="196">
        <v>13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101.78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100.58</v>
      </c>
      <c r="AQ79" s="196">
        <v>38.19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491.05</v>
      </c>
      <c r="L80" s="196">
        <v>8.68</v>
      </c>
      <c r="M80" s="196">
        <v>61.48</v>
      </c>
      <c r="N80" s="196">
        <v>25</v>
      </c>
      <c r="O80" s="196">
        <v>70.650000000000006</v>
      </c>
      <c r="P80" s="196">
        <v>21.14</v>
      </c>
      <c r="Q80" s="196">
        <v>4.62</v>
      </c>
      <c r="R80" s="196">
        <v>17.95</v>
      </c>
      <c r="S80" s="196">
        <v>11.17</v>
      </c>
      <c r="T80" s="196">
        <v>0</v>
      </c>
      <c r="U80" s="196">
        <v>59.97</v>
      </c>
      <c r="V80" s="196">
        <v>7.68</v>
      </c>
      <c r="W80" s="196">
        <v>13.49</v>
      </c>
      <c r="X80" s="196">
        <v>62.46</v>
      </c>
      <c r="Y80" s="196">
        <v>0</v>
      </c>
      <c r="Z80">
        <v>0</v>
      </c>
      <c r="AA80" s="196">
        <v>13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101.78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100.58</v>
      </c>
      <c r="AQ80" s="196">
        <v>38.19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491.05</v>
      </c>
      <c r="L81" s="196">
        <v>8.68</v>
      </c>
      <c r="M81" s="196">
        <v>61.48</v>
      </c>
      <c r="N81" s="196">
        <v>25</v>
      </c>
      <c r="O81" s="196">
        <v>70.650000000000006</v>
      </c>
      <c r="P81" s="196">
        <v>21.14</v>
      </c>
      <c r="Q81" s="196">
        <v>4.62</v>
      </c>
      <c r="R81" s="196">
        <v>17.95</v>
      </c>
      <c r="S81" s="196">
        <v>11.17</v>
      </c>
      <c r="T81" s="196">
        <v>0</v>
      </c>
      <c r="U81" s="196">
        <v>59.97</v>
      </c>
      <c r="V81" s="196">
        <v>7.68</v>
      </c>
      <c r="W81" s="196">
        <v>13.49</v>
      </c>
      <c r="X81" s="196">
        <v>62.46</v>
      </c>
      <c r="Y81" s="196">
        <v>0</v>
      </c>
      <c r="Z81">
        <v>0</v>
      </c>
      <c r="AA81" s="196">
        <v>13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101.78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100.58</v>
      </c>
      <c r="AQ81" s="196">
        <v>38.19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491.05</v>
      </c>
      <c r="L82" s="196">
        <v>8.68</v>
      </c>
      <c r="M82" s="196">
        <v>61.48</v>
      </c>
      <c r="N82" s="196">
        <v>25</v>
      </c>
      <c r="O82" s="196">
        <v>70.650000000000006</v>
      </c>
      <c r="P82" s="196">
        <v>21.14</v>
      </c>
      <c r="Q82" s="196">
        <v>4.62</v>
      </c>
      <c r="R82" s="196">
        <v>17.95</v>
      </c>
      <c r="S82" s="196">
        <v>11.17</v>
      </c>
      <c r="T82" s="196">
        <v>0</v>
      </c>
      <c r="U82" s="196">
        <v>59.97</v>
      </c>
      <c r="V82" s="196">
        <v>7.68</v>
      </c>
      <c r="W82" s="196">
        <v>13.49</v>
      </c>
      <c r="X82" s="196">
        <v>62.46</v>
      </c>
      <c r="Y82" s="196">
        <v>0</v>
      </c>
      <c r="Z82">
        <v>0</v>
      </c>
      <c r="AA82" s="196">
        <v>13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101.78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100.58</v>
      </c>
      <c r="AQ82" s="196">
        <v>38.19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491.05</v>
      </c>
      <c r="L83" s="196">
        <v>8.68</v>
      </c>
      <c r="M83" s="196">
        <v>61.48</v>
      </c>
      <c r="N83" s="196">
        <v>25</v>
      </c>
      <c r="O83" s="196">
        <v>70.650000000000006</v>
      </c>
      <c r="P83" s="196">
        <v>21.14</v>
      </c>
      <c r="Q83" s="196">
        <v>4.62</v>
      </c>
      <c r="R83" s="196">
        <v>17.95</v>
      </c>
      <c r="S83" s="196">
        <v>11.17</v>
      </c>
      <c r="T83" s="196">
        <v>0</v>
      </c>
      <c r="U83" s="196">
        <v>59.97</v>
      </c>
      <c r="V83" s="196">
        <v>7.68</v>
      </c>
      <c r="W83" s="196">
        <v>14.38</v>
      </c>
      <c r="X83" s="196">
        <v>62.46</v>
      </c>
      <c r="Y83" s="196">
        <v>0</v>
      </c>
      <c r="Z83">
        <v>0</v>
      </c>
      <c r="AA83" s="196">
        <v>13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99.61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100.58</v>
      </c>
      <c r="AQ83" s="196">
        <v>38.19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491.05</v>
      </c>
      <c r="L84" s="196">
        <v>8.68</v>
      </c>
      <c r="M84" s="196">
        <v>61.48</v>
      </c>
      <c r="N84" s="196">
        <v>25</v>
      </c>
      <c r="O84" s="196">
        <v>70.650000000000006</v>
      </c>
      <c r="P84" s="196">
        <v>21.14</v>
      </c>
      <c r="Q84" s="196">
        <v>4.62</v>
      </c>
      <c r="R84" s="196">
        <v>17.95</v>
      </c>
      <c r="S84" s="196">
        <v>11.17</v>
      </c>
      <c r="T84" s="196">
        <v>0</v>
      </c>
      <c r="U84" s="196">
        <v>59.97</v>
      </c>
      <c r="V84" s="196">
        <v>7.68</v>
      </c>
      <c r="W84" s="196">
        <v>14.73</v>
      </c>
      <c r="X84" s="196">
        <v>62.46</v>
      </c>
      <c r="Y84" s="196">
        <v>0</v>
      </c>
      <c r="Z84">
        <v>0</v>
      </c>
      <c r="AA84" s="196">
        <v>13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99.61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100.58</v>
      </c>
      <c r="AQ84" s="196">
        <v>38.19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491.05</v>
      </c>
      <c r="L85" s="196">
        <v>8.68</v>
      </c>
      <c r="M85" s="196">
        <v>61.48</v>
      </c>
      <c r="N85" s="196">
        <v>25</v>
      </c>
      <c r="O85" s="196">
        <v>70.650000000000006</v>
      </c>
      <c r="P85" s="196">
        <v>21.14</v>
      </c>
      <c r="Q85" s="196">
        <v>4.62</v>
      </c>
      <c r="R85" s="196">
        <v>17.95</v>
      </c>
      <c r="S85" s="196">
        <v>11.17</v>
      </c>
      <c r="T85" s="196">
        <v>0</v>
      </c>
      <c r="U85" s="196">
        <v>59.97</v>
      </c>
      <c r="V85" s="196">
        <v>7.68</v>
      </c>
      <c r="W85" s="196">
        <v>14.73</v>
      </c>
      <c r="X85" s="196">
        <v>62.46</v>
      </c>
      <c r="Y85" s="196">
        <v>0</v>
      </c>
      <c r="Z85">
        <v>0</v>
      </c>
      <c r="AA85" s="196">
        <v>13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99.61</v>
      </c>
      <c r="AJ85" s="196">
        <v>0</v>
      </c>
      <c r="AK85" s="196">
        <v>0</v>
      </c>
      <c r="AL85" s="196">
        <v>0</v>
      </c>
      <c r="AM85" s="196">
        <v>0</v>
      </c>
      <c r="AN85" s="196">
        <v>30</v>
      </c>
      <c r="AO85">
        <v>0</v>
      </c>
      <c r="AP85" s="196">
        <v>100.58</v>
      </c>
      <c r="AQ85" s="196">
        <v>38.19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491.27</v>
      </c>
      <c r="L86" s="196">
        <v>8.68</v>
      </c>
      <c r="M86" s="196">
        <v>61.48</v>
      </c>
      <c r="N86" s="196">
        <v>25</v>
      </c>
      <c r="O86" s="196">
        <v>70.650000000000006</v>
      </c>
      <c r="P86" s="196">
        <v>21.14</v>
      </c>
      <c r="Q86" s="196">
        <v>4.62</v>
      </c>
      <c r="R86" s="196">
        <v>17.95</v>
      </c>
      <c r="S86" s="196">
        <v>11.17</v>
      </c>
      <c r="T86" s="196">
        <v>0</v>
      </c>
      <c r="U86" s="196">
        <v>59.97</v>
      </c>
      <c r="V86" s="196">
        <v>7.68</v>
      </c>
      <c r="W86" s="196">
        <v>14.73</v>
      </c>
      <c r="X86" s="196">
        <v>62.46</v>
      </c>
      <c r="Y86" s="196">
        <v>0</v>
      </c>
      <c r="Z86">
        <v>0</v>
      </c>
      <c r="AA86" s="196">
        <v>13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99.61</v>
      </c>
      <c r="AJ86" s="196">
        <v>0</v>
      </c>
      <c r="AK86" s="196">
        <v>0</v>
      </c>
      <c r="AL86" s="196">
        <v>0</v>
      </c>
      <c r="AM86" s="196">
        <v>0</v>
      </c>
      <c r="AN86" s="196">
        <v>30</v>
      </c>
      <c r="AO86">
        <v>0</v>
      </c>
      <c r="AP86" s="196">
        <v>100.58</v>
      </c>
      <c r="AQ86" s="196">
        <v>38.19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491.27</v>
      </c>
      <c r="L87" s="196">
        <v>8.68</v>
      </c>
      <c r="M87" s="196">
        <v>61.48</v>
      </c>
      <c r="N87" s="196">
        <v>25</v>
      </c>
      <c r="O87" s="196">
        <v>70.650000000000006</v>
      </c>
      <c r="P87" s="196">
        <v>21.14</v>
      </c>
      <c r="Q87" s="196">
        <v>4.62</v>
      </c>
      <c r="R87" s="196">
        <v>17.95</v>
      </c>
      <c r="S87" s="196">
        <v>11.17</v>
      </c>
      <c r="T87" s="196">
        <v>0</v>
      </c>
      <c r="U87" s="196">
        <v>59.97</v>
      </c>
      <c r="V87" s="196">
        <v>7.68</v>
      </c>
      <c r="W87" s="196">
        <v>14.73</v>
      </c>
      <c r="X87" s="196">
        <v>62.46</v>
      </c>
      <c r="Y87" s="196">
        <v>0</v>
      </c>
      <c r="Z87">
        <v>0</v>
      </c>
      <c r="AA87" s="196">
        <v>13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99.61</v>
      </c>
      <c r="AJ87" s="196">
        <v>0</v>
      </c>
      <c r="AK87" s="196">
        <v>0</v>
      </c>
      <c r="AL87" s="196">
        <v>0</v>
      </c>
      <c r="AM87" s="196">
        <v>0</v>
      </c>
      <c r="AN87" s="196">
        <v>30</v>
      </c>
      <c r="AO87">
        <v>0</v>
      </c>
      <c r="AP87" s="196">
        <v>100.58</v>
      </c>
      <c r="AQ87" s="196">
        <v>38.19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491.27</v>
      </c>
      <c r="L88" s="196">
        <v>8.68</v>
      </c>
      <c r="M88" s="196">
        <v>61.48</v>
      </c>
      <c r="N88" s="196">
        <v>25</v>
      </c>
      <c r="O88" s="196">
        <v>70.650000000000006</v>
      </c>
      <c r="P88" s="196">
        <v>21.14</v>
      </c>
      <c r="Q88" s="196">
        <v>4.62</v>
      </c>
      <c r="R88" s="196">
        <v>17.95</v>
      </c>
      <c r="S88" s="196">
        <v>11.17</v>
      </c>
      <c r="T88" s="196">
        <v>0</v>
      </c>
      <c r="U88" s="196">
        <v>59.97</v>
      </c>
      <c r="V88" s="196">
        <v>7.68</v>
      </c>
      <c r="W88" s="196">
        <v>14.73</v>
      </c>
      <c r="X88" s="196">
        <v>62.46</v>
      </c>
      <c r="Y88" s="196">
        <v>0</v>
      </c>
      <c r="Z88">
        <v>0</v>
      </c>
      <c r="AA88" s="196">
        <v>13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99.61</v>
      </c>
      <c r="AJ88" s="196">
        <v>0</v>
      </c>
      <c r="AK88" s="196">
        <v>0</v>
      </c>
      <c r="AL88" s="196">
        <v>0</v>
      </c>
      <c r="AM88" s="196">
        <v>0</v>
      </c>
      <c r="AN88" s="196">
        <v>30</v>
      </c>
      <c r="AO88">
        <v>0</v>
      </c>
      <c r="AP88" s="196">
        <v>100.58</v>
      </c>
      <c r="AQ88" s="196">
        <v>38.19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491.27</v>
      </c>
      <c r="L89" s="196">
        <v>8.68</v>
      </c>
      <c r="M89" s="196">
        <v>61.48</v>
      </c>
      <c r="N89" s="196">
        <v>25</v>
      </c>
      <c r="O89" s="196">
        <v>70.650000000000006</v>
      </c>
      <c r="P89" s="196">
        <v>21.14</v>
      </c>
      <c r="Q89" s="196">
        <v>4.62</v>
      </c>
      <c r="R89" s="196">
        <v>17.95</v>
      </c>
      <c r="S89" s="196">
        <v>11.17</v>
      </c>
      <c r="T89" s="196">
        <v>0</v>
      </c>
      <c r="U89" s="196">
        <v>59.97</v>
      </c>
      <c r="V89" s="196">
        <v>7.68</v>
      </c>
      <c r="W89" s="196">
        <v>14.73</v>
      </c>
      <c r="X89" s="196">
        <v>62.46</v>
      </c>
      <c r="Y89" s="196">
        <v>0</v>
      </c>
      <c r="Z89">
        <v>0</v>
      </c>
      <c r="AA89" s="196">
        <v>13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99.61</v>
      </c>
      <c r="AJ89" s="196">
        <v>0</v>
      </c>
      <c r="AK89" s="196">
        <v>0</v>
      </c>
      <c r="AL89" s="196">
        <v>0</v>
      </c>
      <c r="AM89" s="196">
        <v>0</v>
      </c>
      <c r="AN89" s="196">
        <v>30</v>
      </c>
      <c r="AO89">
        <v>0</v>
      </c>
      <c r="AP89" s="196">
        <v>100.58</v>
      </c>
      <c r="AQ89" s="196">
        <v>38.549999999999997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491.27</v>
      </c>
      <c r="L90" s="196">
        <v>8.68</v>
      </c>
      <c r="M90" s="196">
        <v>61.48</v>
      </c>
      <c r="N90" s="196">
        <v>25</v>
      </c>
      <c r="O90" s="196">
        <v>70.650000000000006</v>
      </c>
      <c r="P90" s="196">
        <v>21.14</v>
      </c>
      <c r="Q90" s="196">
        <v>4.62</v>
      </c>
      <c r="R90" s="196">
        <v>17.95</v>
      </c>
      <c r="S90" s="196">
        <v>11.18</v>
      </c>
      <c r="T90" s="196">
        <v>0</v>
      </c>
      <c r="U90" s="196">
        <v>59.97</v>
      </c>
      <c r="V90" s="196">
        <v>7.68</v>
      </c>
      <c r="W90" s="196">
        <v>14.73</v>
      </c>
      <c r="X90" s="196">
        <v>62.46</v>
      </c>
      <c r="Y90" s="196">
        <v>0</v>
      </c>
      <c r="Z90">
        <v>0</v>
      </c>
      <c r="AA90" s="196">
        <v>13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99.61</v>
      </c>
      <c r="AJ90" s="196">
        <v>0</v>
      </c>
      <c r="AK90" s="196">
        <v>0</v>
      </c>
      <c r="AL90" s="196">
        <v>0</v>
      </c>
      <c r="AM90" s="196">
        <v>0</v>
      </c>
      <c r="AN90" s="196">
        <v>30</v>
      </c>
      <c r="AO90">
        <v>0</v>
      </c>
      <c r="AP90" s="196">
        <v>100.58</v>
      </c>
      <c r="AQ90" s="196">
        <v>38.369999999999997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491.27</v>
      </c>
      <c r="L91" s="196">
        <v>9.08</v>
      </c>
      <c r="M91" s="196">
        <v>61.48</v>
      </c>
      <c r="N91" s="196">
        <v>25</v>
      </c>
      <c r="O91" s="196">
        <v>70.650000000000006</v>
      </c>
      <c r="P91" s="196">
        <v>21.14</v>
      </c>
      <c r="Q91" s="196">
        <v>4.62</v>
      </c>
      <c r="R91" s="196">
        <v>17.95</v>
      </c>
      <c r="S91" s="196">
        <v>11.18</v>
      </c>
      <c r="T91" s="196">
        <v>0</v>
      </c>
      <c r="U91" s="196">
        <v>59.97</v>
      </c>
      <c r="V91" s="196">
        <v>8.77</v>
      </c>
      <c r="W91" s="196">
        <v>14.73</v>
      </c>
      <c r="X91" s="196">
        <v>62.46</v>
      </c>
      <c r="Y91" s="196">
        <v>0</v>
      </c>
      <c r="Z91">
        <v>0</v>
      </c>
      <c r="AA91" s="196">
        <v>11.73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82.25</v>
      </c>
      <c r="AJ91" s="196">
        <v>0</v>
      </c>
      <c r="AK91" s="196">
        <v>0</v>
      </c>
      <c r="AL91" s="196">
        <v>0</v>
      </c>
      <c r="AM91" s="196">
        <v>0</v>
      </c>
      <c r="AN91" s="196">
        <v>30</v>
      </c>
      <c r="AO91">
        <v>0</v>
      </c>
      <c r="AP91" s="196">
        <v>100.58</v>
      </c>
      <c r="AQ91" s="196">
        <v>38.369999999999997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491.27</v>
      </c>
      <c r="L92" s="196">
        <v>9.08</v>
      </c>
      <c r="M92" s="196">
        <v>61.48</v>
      </c>
      <c r="N92" s="196">
        <v>25</v>
      </c>
      <c r="O92" s="196">
        <v>70.650000000000006</v>
      </c>
      <c r="P92" s="196">
        <v>21.14</v>
      </c>
      <c r="Q92" s="196">
        <v>4.62</v>
      </c>
      <c r="R92" s="196">
        <v>17.95</v>
      </c>
      <c r="S92" s="196">
        <v>11.18</v>
      </c>
      <c r="T92" s="196">
        <v>0</v>
      </c>
      <c r="U92" s="196">
        <v>59.97</v>
      </c>
      <c r="V92" s="196">
        <v>8.77</v>
      </c>
      <c r="W92" s="196">
        <v>14.73</v>
      </c>
      <c r="X92" s="196">
        <v>62.46</v>
      </c>
      <c r="Y92" s="196">
        <v>0</v>
      </c>
      <c r="Z92">
        <v>0</v>
      </c>
      <c r="AA92" s="196">
        <v>11.73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82.25</v>
      </c>
      <c r="AJ92" s="196">
        <v>0</v>
      </c>
      <c r="AK92" s="196">
        <v>0</v>
      </c>
      <c r="AL92" s="196">
        <v>0</v>
      </c>
      <c r="AM92" s="196">
        <v>0</v>
      </c>
      <c r="AN92" s="196">
        <v>30</v>
      </c>
      <c r="AO92">
        <v>0</v>
      </c>
      <c r="AP92" s="196">
        <v>100.58</v>
      </c>
      <c r="AQ92" s="196">
        <v>38.44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457.9</v>
      </c>
      <c r="L93" s="196">
        <v>9.08</v>
      </c>
      <c r="M93" s="196">
        <v>61.48</v>
      </c>
      <c r="N93" s="196">
        <v>25</v>
      </c>
      <c r="O93" s="196">
        <v>70.650000000000006</v>
      </c>
      <c r="P93" s="196">
        <v>21.14</v>
      </c>
      <c r="Q93" s="196">
        <v>4.62</v>
      </c>
      <c r="R93" s="196">
        <v>18.579999999999998</v>
      </c>
      <c r="S93" s="196">
        <v>11.18</v>
      </c>
      <c r="T93" s="196">
        <v>0</v>
      </c>
      <c r="U93" s="196">
        <v>59.97</v>
      </c>
      <c r="V93" s="196">
        <v>8.7799999999999994</v>
      </c>
      <c r="W93" s="196">
        <v>14.73</v>
      </c>
      <c r="X93" s="196">
        <v>62.46</v>
      </c>
      <c r="Y93" s="196">
        <v>0</v>
      </c>
      <c r="Z93">
        <v>0</v>
      </c>
      <c r="AA93" s="196">
        <v>11.73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82.25</v>
      </c>
      <c r="AJ93" s="196">
        <v>0</v>
      </c>
      <c r="AK93" s="196">
        <v>0</v>
      </c>
      <c r="AL93" s="196">
        <v>0</v>
      </c>
      <c r="AM93" s="196">
        <v>0</v>
      </c>
      <c r="AN93" s="196">
        <v>30</v>
      </c>
      <c r="AO93">
        <v>0</v>
      </c>
      <c r="AP93" s="196">
        <v>100.58</v>
      </c>
      <c r="AQ93" s="196">
        <v>38.19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425.12</v>
      </c>
      <c r="L94" s="196">
        <v>9.08</v>
      </c>
      <c r="M94" s="196">
        <v>61.48</v>
      </c>
      <c r="N94" s="196">
        <v>25</v>
      </c>
      <c r="O94" s="196">
        <v>70.650000000000006</v>
      </c>
      <c r="P94" s="196">
        <v>21.14</v>
      </c>
      <c r="Q94" s="196">
        <v>4.62</v>
      </c>
      <c r="R94" s="196">
        <v>17.95</v>
      </c>
      <c r="S94" s="196">
        <v>11.18</v>
      </c>
      <c r="T94" s="196">
        <v>0</v>
      </c>
      <c r="U94" s="196">
        <v>59.97</v>
      </c>
      <c r="V94" s="196">
        <v>8.7799999999999994</v>
      </c>
      <c r="W94" s="196">
        <v>14.73</v>
      </c>
      <c r="X94" s="196">
        <v>62.46</v>
      </c>
      <c r="Y94" s="196">
        <v>0</v>
      </c>
      <c r="Z94">
        <v>0</v>
      </c>
      <c r="AA94" s="196">
        <v>11.73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82.25</v>
      </c>
      <c r="AJ94" s="196">
        <v>0</v>
      </c>
      <c r="AK94" s="196">
        <v>0</v>
      </c>
      <c r="AL94" s="196">
        <v>0</v>
      </c>
      <c r="AM94" s="196">
        <v>0</v>
      </c>
      <c r="AN94" s="196">
        <v>30</v>
      </c>
      <c r="AO94">
        <v>0</v>
      </c>
      <c r="AP94" s="196">
        <v>100.58</v>
      </c>
      <c r="AQ94" s="196">
        <v>38.19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363.43</v>
      </c>
      <c r="L95" s="196">
        <v>9.08</v>
      </c>
      <c r="M95" s="196">
        <v>61.48</v>
      </c>
      <c r="N95" s="196">
        <v>25</v>
      </c>
      <c r="O95" s="196">
        <v>70.650000000000006</v>
      </c>
      <c r="P95" s="196">
        <v>21.14</v>
      </c>
      <c r="Q95" s="196">
        <v>4.62</v>
      </c>
      <c r="R95" s="196">
        <v>17.95</v>
      </c>
      <c r="S95" s="196">
        <v>11.18</v>
      </c>
      <c r="T95" s="196">
        <v>0</v>
      </c>
      <c r="U95" s="196">
        <v>59.97</v>
      </c>
      <c r="V95" s="196">
        <v>8.7799999999999994</v>
      </c>
      <c r="W95" s="196">
        <v>14.73</v>
      </c>
      <c r="X95" s="196">
        <v>62.46</v>
      </c>
      <c r="Y95" s="196">
        <v>0</v>
      </c>
      <c r="Z95">
        <v>0</v>
      </c>
      <c r="AA95" s="196">
        <v>11.73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84.02</v>
      </c>
      <c r="AJ95" s="196">
        <v>0</v>
      </c>
      <c r="AK95" s="196">
        <v>0</v>
      </c>
      <c r="AL95" s="196">
        <v>0</v>
      </c>
      <c r="AM95" s="196">
        <v>0</v>
      </c>
      <c r="AN95" s="196">
        <v>30</v>
      </c>
      <c r="AO95">
        <v>0</v>
      </c>
      <c r="AP95" s="196">
        <v>100.58</v>
      </c>
      <c r="AQ95" s="196">
        <v>38.19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280.52</v>
      </c>
      <c r="L96" s="196">
        <v>9.08</v>
      </c>
      <c r="M96" s="196">
        <v>61.48</v>
      </c>
      <c r="N96" s="196">
        <v>25</v>
      </c>
      <c r="O96" s="196">
        <v>70.650000000000006</v>
      </c>
      <c r="P96" s="196">
        <v>21.14</v>
      </c>
      <c r="Q96" s="196">
        <v>4.62</v>
      </c>
      <c r="R96" s="196">
        <v>17.95</v>
      </c>
      <c r="S96" s="196">
        <v>11.18</v>
      </c>
      <c r="T96" s="196">
        <v>0</v>
      </c>
      <c r="U96" s="196">
        <v>59.97</v>
      </c>
      <c r="V96" s="196">
        <v>8.7799999999999994</v>
      </c>
      <c r="W96" s="196">
        <v>14.73</v>
      </c>
      <c r="X96" s="196">
        <v>62.46</v>
      </c>
      <c r="Y96" s="196">
        <v>0</v>
      </c>
      <c r="Z96">
        <v>0</v>
      </c>
      <c r="AA96" s="196">
        <v>11.73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84.02</v>
      </c>
      <c r="AJ96" s="196">
        <v>0</v>
      </c>
      <c r="AK96" s="196">
        <v>0</v>
      </c>
      <c r="AL96" s="196">
        <v>0</v>
      </c>
      <c r="AM96" s="196">
        <v>0</v>
      </c>
      <c r="AN96" s="196">
        <v>30</v>
      </c>
      <c r="AO96">
        <v>0</v>
      </c>
      <c r="AP96" s="196">
        <v>100.58</v>
      </c>
      <c r="AQ96" s="196">
        <v>38.19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260.27999999999997</v>
      </c>
      <c r="L97" s="196">
        <v>1.93</v>
      </c>
      <c r="M97" s="196">
        <v>61.48</v>
      </c>
      <c r="N97" s="196">
        <v>25</v>
      </c>
      <c r="O97" s="196">
        <v>70.650000000000006</v>
      </c>
      <c r="P97" s="196">
        <v>21.14</v>
      </c>
      <c r="Q97" s="196">
        <v>1.93</v>
      </c>
      <c r="R97" s="196">
        <v>6.75</v>
      </c>
      <c r="S97" s="196">
        <v>4.82</v>
      </c>
      <c r="T97" s="196">
        <v>0</v>
      </c>
      <c r="U97" s="196">
        <v>59.97</v>
      </c>
      <c r="V97" s="196">
        <v>8.7799999999999994</v>
      </c>
      <c r="W97" s="196">
        <v>14.73</v>
      </c>
      <c r="X97" s="196">
        <v>62.46</v>
      </c>
      <c r="Y97" s="196">
        <v>0</v>
      </c>
      <c r="Z97">
        <v>0</v>
      </c>
      <c r="AA97" s="196">
        <v>11.73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84.02</v>
      </c>
      <c r="AJ97" s="196">
        <v>0</v>
      </c>
      <c r="AK97" s="196">
        <v>0</v>
      </c>
      <c r="AL97" s="196">
        <v>0</v>
      </c>
      <c r="AM97" s="196">
        <v>0</v>
      </c>
      <c r="AN97" s="196">
        <v>30</v>
      </c>
      <c r="AO97">
        <v>0</v>
      </c>
      <c r="AP97" s="196">
        <v>100.58</v>
      </c>
      <c r="AQ97" s="196">
        <v>14.46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260.27999999999997</v>
      </c>
      <c r="L98" s="196">
        <v>1.93</v>
      </c>
      <c r="M98" s="196">
        <v>61.48</v>
      </c>
      <c r="N98" s="196">
        <v>25</v>
      </c>
      <c r="O98" s="196">
        <v>70.650000000000006</v>
      </c>
      <c r="P98" s="196">
        <v>21.14</v>
      </c>
      <c r="Q98" s="196">
        <v>1.93</v>
      </c>
      <c r="R98" s="196">
        <v>6.75</v>
      </c>
      <c r="S98" s="196">
        <v>4.82</v>
      </c>
      <c r="T98" s="196">
        <v>0</v>
      </c>
      <c r="U98" s="196">
        <v>59.97</v>
      </c>
      <c r="V98" s="196">
        <v>2.89</v>
      </c>
      <c r="W98" s="196">
        <v>7.71</v>
      </c>
      <c r="X98" s="196">
        <v>28.92</v>
      </c>
      <c r="Y98" s="196">
        <v>0</v>
      </c>
      <c r="Z98">
        <v>0</v>
      </c>
      <c r="AA98" s="196">
        <v>11.73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84.02</v>
      </c>
      <c r="AJ98" s="196">
        <v>0</v>
      </c>
      <c r="AK98" s="196">
        <v>0</v>
      </c>
      <c r="AL98" s="196">
        <v>0</v>
      </c>
      <c r="AM98" s="196">
        <v>0</v>
      </c>
      <c r="AN98" s="196">
        <v>30</v>
      </c>
      <c r="AO98">
        <v>0</v>
      </c>
      <c r="AP98" s="196">
        <v>48.2</v>
      </c>
      <c r="AQ98" s="196">
        <v>14.46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9.6549649999999865</v>
      </c>
      <c r="L99">
        <f t="shared" si="0"/>
        <v>0.18237749999999986</v>
      </c>
      <c r="M99">
        <f t="shared" si="0"/>
        <v>1.2953474999999983</v>
      </c>
      <c r="N99">
        <f t="shared" si="0"/>
        <v>0.5227774999999999</v>
      </c>
      <c r="O99">
        <f t="shared" si="0"/>
        <v>1.6955999999999973</v>
      </c>
      <c r="P99">
        <f t="shared" si="0"/>
        <v>0.48254250000000098</v>
      </c>
      <c r="Q99">
        <f t="shared" si="0"/>
        <v>9.9095000000000072E-2</v>
      </c>
      <c r="R99">
        <f t="shared" si="0"/>
        <v>0.35745250000000051</v>
      </c>
      <c r="S99">
        <f t="shared" si="0"/>
        <v>0.2323674999999997</v>
      </c>
      <c r="T99">
        <f t="shared" si="0"/>
        <v>0</v>
      </c>
      <c r="U99">
        <f t="shared" si="0"/>
        <v>1.4392800000000001</v>
      </c>
      <c r="V99">
        <f t="shared" si="0"/>
        <v>0.15635499999999997</v>
      </c>
      <c r="W99">
        <f t="shared" si="0"/>
        <v>0.29458250000000014</v>
      </c>
      <c r="X99">
        <f t="shared" si="0"/>
        <v>1.2910925000000006</v>
      </c>
      <c r="Y99">
        <f t="shared" si="0"/>
        <v>0</v>
      </c>
      <c r="Z99">
        <f t="shared" si="0"/>
        <v>0</v>
      </c>
      <c r="AA99">
        <f t="shared" si="0"/>
        <v>0.31344749999999982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2.1684149999999995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0.105</v>
      </c>
      <c r="AO99">
        <f t="shared" si="0"/>
        <v>0</v>
      </c>
      <c r="AP99">
        <f t="shared" si="0"/>
        <v>2.0803499999999993</v>
      </c>
      <c r="AQ99">
        <f t="shared" ref="AQ99:AT99" si="1">SUM(AQ3:AQ98)/4000</f>
        <v>0.78971750000000074</v>
      </c>
      <c r="AR99">
        <f t="shared" si="1"/>
        <v>0.4081825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77.12</v>
      </c>
      <c r="L3" s="196">
        <v>33.74</v>
      </c>
      <c r="M3" s="196">
        <v>0</v>
      </c>
      <c r="N3" s="196">
        <v>14.46</v>
      </c>
      <c r="O3" s="196">
        <v>48.56</v>
      </c>
      <c r="P3" s="196">
        <v>60</v>
      </c>
      <c r="Q3" s="196">
        <v>0.96</v>
      </c>
      <c r="R3" s="196">
        <v>4.82</v>
      </c>
      <c r="S3" s="196">
        <v>2.46</v>
      </c>
      <c r="T3" s="196">
        <v>0</v>
      </c>
      <c r="U3" s="196">
        <v>319.58</v>
      </c>
      <c r="V3" s="196">
        <v>1.78</v>
      </c>
      <c r="W3" s="196">
        <v>3.86</v>
      </c>
      <c r="X3" s="196">
        <v>20.61</v>
      </c>
      <c r="Y3" s="196">
        <v>0</v>
      </c>
      <c r="Z3">
        <v>0</v>
      </c>
      <c r="AA3" s="196">
        <v>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48.59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35</v>
      </c>
      <c r="AQ3" s="196">
        <v>9.64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77.12</v>
      </c>
      <c r="L4" s="196">
        <v>33.74</v>
      </c>
      <c r="M4" s="196">
        <v>0</v>
      </c>
      <c r="N4" s="196">
        <v>14.46</v>
      </c>
      <c r="O4" s="196">
        <v>48.56</v>
      </c>
      <c r="P4" s="196">
        <v>60</v>
      </c>
      <c r="Q4" s="196">
        <v>0.96</v>
      </c>
      <c r="R4" s="196">
        <v>4.82</v>
      </c>
      <c r="S4" s="196">
        <v>2.89</v>
      </c>
      <c r="T4" s="196">
        <v>0</v>
      </c>
      <c r="U4" s="196">
        <v>319.58</v>
      </c>
      <c r="V4" s="196">
        <v>0</v>
      </c>
      <c r="W4" s="196">
        <v>3.86</v>
      </c>
      <c r="X4" s="196">
        <v>17.350000000000001</v>
      </c>
      <c r="Y4" s="196">
        <v>0</v>
      </c>
      <c r="Z4">
        <v>0</v>
      </c>
      <c r="AA4" s="196">
        <v>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48.59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33.74</v>
      </c>
      <c r="AQ4" s="196">
        <v>9.64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77.12</v>
      </c>
      <c r="L5" s="196">
        <v>33.74</v>
      </c>
      <c r="M5" s="196">
        <v>0</v>
      </c>
      <c r="N5" s="196">
        <v>14.46</v>
      </c>
      <c r="O5" s="196">
        <v>48.56</v>
      </c>
      <c r="P5" s="196">
        <v>60</v>
      </c>
      <c r="Q5" s="196">
        <v>0.96</v>
      </c>
      <c r="R5" s="196">
        <v>4.82</v>
      </c>
      <c r="S5" s="196">
        <v>2.89</v>
      </c>
      <c r="T5" s="196">
        <v>0</v>
      </c>
      <c r="U5" s="196">
        <v>319.58</v>
      </c>
      <c r="V5" s="196">
        <v>0</v>
      </c>
      <c r="W5" s="196">
        <v>3.86</v>
      </c>
      <c r="X5" s="196">
        <v>17.350000000000001</v>
      </c>
      <c r="Y5" s="196">
        <v>0</v>
      </c>
      <c r="Z5">
        <v>0</v>
      </c>
      <c r="AA5" s="196">
        <v>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48.59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33.74</v>
      </c>
      <c r="AQ5" s="196">
        <v>9.64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77.12</v>
      </c>
      <c r="L6" s="196">
        <v>33.74</v>
      </c>
      <c r="M6" s="196">
        <v>0</v>
      </c>
      <c r="N6" s="196">
        <v>14.46</v>
      </c>
      <c r="O6" s="196">
        <v>48.56</v>
      </c>
      <c r="P6" s="196">
        <v>60</v>
      </c>
      <c r="Q6" s="196">
        <v>0.96</v>
      </c>
      <c r="R6" s="196">
        <v>4.82</v>
      </c>
      <c r="S6" s="196">
        <v>2.89</v>
      </c>
      <c r="T6" s="196">
        <v>0</v>
      </c>
      <c r="U6" s="196">
        <v>319.58</v>
      </c>
      <c r="V6" s="196">
        <v>0</v>
      </c>
      <c r="W6" s="196">
        <v>3.86</v>
      </c>
      <c r="X6" s="196">
        <v>17.350000000000001</v>
      </c>
      <c r="Y6" s="196">
        <v>0</v>
      </c>
      <c r="Z6">
        <v>0</v>
      </c>
      <c r="AA6" s="196">
        <v>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48.59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33.74</v>
      </c>
      <c r="AQ6" s="196">
        <v>9.64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77.12</v>
      </c>
      <c r="L7" s="196">
        <v>33.74</v>
      </c>
      <c r="M7" s="196">
        <v>0</v>
      </c>
      <c r="N7" s="196">
        <v>14.46</v>
      </c>
      <c r="O7" s="196">
        <v>48.56</v>
      </c>
      <c r="P7" s="196">
        <v>55.01</v>
      </c>
      <c r="Q7" s="196">
        <v>0.96</v>
      </c>
      <c r="R7" s="196">
        <v>4.82</v>
      </c>
      <c r="S7" s="196">
        <v>2.89</v>
      </c>
      <c r="T7" s="196">
        <v>0</v>
      </c>
      <c r="U7" s="196">
        <v>319.58</v>
      </c>
      <c r="V7" s="196">
        <v>0</v>
      </c>
      <c r="W7" s="196">
        <v>3.86</v>
      </c>
      <c r="X7" s="196">
        <v>17.350000000000001</v>
      </c>
      <c r="Y7" s="196">
        <v>0</v>
      </c>
      <c r="Z7">
        <v>0</v>
      </c>
      <c r="AA7" s="196">
        <v>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33.74</v>
      </c>
      <c r="AQ7" s="196">
        <v>9.64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77.12</v>
      </c>
      <c r="L8" s="196">
        <v>33.74</v>
      </c>
      <c r="M8" s="196">
        <v>0</v>
      </c>
      <c r="N8" s="196">
        <v>14.46</v>
      </c>
      <c r="O8" s="196">
        <v>48.56</v>
      </c>
      <c r="P8" s="196">
        <v>55.01</v>
      </c>
      <c r="Q8" s="196">
        <v>0.96</v>
      </c>
      <c r="R8" s="196">
        <v>4.82</v>
      </c>
      <c r="S8" s="196">
        <v>2.89</v>
      </c>
      <c r="T8" s="196">
        <v>0</v>
      </c>
      <c r="U8" s="196">
        <v>319.58</v>
      </c>
      <c r="V8" s="196">
        <v>0</v>
      </c>
      <c r="W8" s="196">
        <v>3.86</v>
      </c>
      <c r="X8" s="196">
        <v>17.350000000000001</v>
      </c>
      <c r="Y8" s="196">
        <v>0</v>
      </c>
      <c r="Z8">
        <v>0</v>
      </c>
      <c r="AA8" s="196">
        <v>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33.74</v>
      </c>
      <c r="AQ8" s="196">
        <v>9.64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77.12</v>
      </c>
      <c r="L9" s="196">
        <v>33.74</v>
      </c>
      <c r="M9" s="196">
        <v>0</v>
      </c>
      <c r="N9" s="196">
        <v>14.46</v>
      </c>
      <c r="O9" s="196">
        <v>48.56</v>
      </c>
      <c r="P9" s="196">
        <v>55.01</v>
      </c>
      <c r="Q9" s="196">
        <v>0.96</v>
      </c>
      <c r="R9" s="196">
        <v>4.82</v>
      </c>
      <c r="S9" s="196">
        <v>2.89</v>
      </c>
      <c r="T9" s="196">
        <v>0</v>
      </c>
      <c r="U9" s="196">
        <v>319.58</v>
      </c>
      <c r="V9" s="196">
        <v>0</v>
      </c>
      <c r="W9" s="196">
        <v>3.86</v>
      </c>
      <c r="X9" s="196">
        <v>17.350000000000001</v>
      </c>
      <c r="Y9" s="196">
        <v>0</v>
      </c>
      <c r="Z9">
        <v>0</v>
      </c>
      <c r="AA9" s="196">
        <v>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33.74</v>
      </c>
      <c r="AQ9" s="196">
        <v>9.64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77.12</v>
      </c>
      <c r="L10" s="196">
        <v>33.74</v>
      </c>
      <c r="M10" s="196">
        <v>0</v>
      </c>
      <c r="N10" s="196">
        <v>14.46</v>
      </c>
      <c r="O10" s="196">
        <v>48.56</v>
      </c>
      <c r="P10" s="196">
        <v>55.01</v>
      </c>
      <c r="Q10" s="196">
        <v>0.96</v>
      </c>
      <c r="R10" s="196">
        <v>4.82</v>
      </c>
      <c r="S10" s="196">
        <v>2.89</v>
      </c>
      <c r="T10" s="196">
        <v>0</v>
      </c>
      <c r="U10" s="196">
        <v>319.58</v>
      </c>
      <c r="V10" s="196">
        <v>0</v>
      </c>
      <c r="W10" s="196">
        <v>3.86</v>
      </c>
      <c r="X10" s="196">
        <v>17.350000000000001</v>
      </c>
      <c r="Y10" s="196">
        <v>0</v>
      </c>
      <c r="Z10">
        <v>0</v>
      </c>
      <c r="AA10" s="196">
        <v>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33.74</v>
      </c>
      <c r="AQ10" s="196">
        <v>9.64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77.12</v>
      </c>
      <c r="L11" s="196">
        <v>33.74</v>
      </c>
      <c r="M11" s="196">
        <v>0</v>
      </c>
      <c r="N11" s="196">
        <v>14.46</v>
      </c>
      <c r="O11" s="196">
        <v>48.56</v>
      </c>
      <c r="P11" s="196">
        <v>55.01</v>
      </c>
      <c r="Q11" s="196">
        <v>0.96</v>
      </c>
      <c r="R11" s="196">
        <v>4.82</v>
      </c>
      <c r="S11" s="196">
        <v>2.89</v>
      </c>
      <c r="T11" s="196">
        <v>0</v>
      </c>
      <c r="U11" s="196">
        <v>319.58</v>
      </c>
      <c r="V11" s="196">
        <v>0</v>
      </c>
      <c r="W11" s="196">
        <v>3.86</v>
      </c>
      <c r="X11" s="196">
        <v>17.350000000000001</v>
      </c>
      <c r="Y11" s="196">
        <v>0</v>
      </c>
      <c r="Z11">
        <v>0</v>
      </c>
      <c r="AA11" s="196">
        <v>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33.74</v>
      </c>
      <c r="AQ11" s="196">
        <v>9.64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77.12</v>
      </c>
      <c r="L12" s="196">
        <v>33.74</v>
      </c>
      <c r="M12" s="196">
        <v>0</v>
      </c>
      <c r="N12" s="196">
        <v>14.46</v>
      </c>
      <c r="O12" s="196">
        <v>48.56</v>
      </c>
      <c r="P12" s="196">
        <v>55.01</v>
      </c>
      <c r="Q12" s="196">
        <v>0.96</v>
      </c>
      <c r="R12" s="196">
        <v>4.82</v>
      </c>
      <c r="S12" s="196">
        <v>2.89</v>
      </c>
      <c r="T12" s="196">
        <v>0</v>
      </c>
      <c r="U12" s="196">
        <v>319.58</v>
      </c>
      <c r="V12" s="196">
        <v>0</v>
      </c>
      <c r="W12" s="196">
        <v>3.86</v>
      </c>
      <c r="X12" s="196">
        <v>17.350000000000001</v>
      </c>
      <c r="Y12" s="196">
        <v>0</v>
      </c>
      <c r="Z12">
        <v>0</v>
      </c>
      <c r="AA12" s="196">
        <v>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33.74</v>
      </c>
      <c r="AQ12" s="196">
        <v>9.64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77.12</v>
      </c>
      <c r="L13" s="196">
        <v>33.74</v>
      </c>
      <c r="M13" s="196">
        <v>0</v>
      </c>
      <c r="N13" s="196">
        <v>14.46</v>
      </c>
      <c r="O13" s="196">
        <v>48.56</v>
      </c>
      <c r="P13" s="196">
        <v>55.01</v>
      </c>
      <c r="Q13" s="196">
        <v>0.96</v>
      </c>
      <c r="R13" s="196">
        <v>4.82</v>
      </c>
      <c r="S13" s="196">
        <v>2.89</v>
      </c>
      <c r="T13" s="196">
        <v>0</v>
      </c>
      <c r="U13" s="196">
        <v>319.58</v>
      </c>
      <c r="V13" s="196">
        <v>0</v>
      </c>
      <c r="W13" s="196">
        <v>3.86</v>
      </c>
      <c r="X13" s="196">
        <v>17.350000000000001</v>
      </c>
      <c r="Y13" s="196">
        <v>0</v>
      </c>
      <c r="Z13">
        <v>0</v>
      </c>
      <c r="AA13" s="196">
        <v>7.16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33.74</v>
      </c>
      <c r="AQ13" s="196">
        <v>9.64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77.12</v>
      </c>
      <c r="L14" s="196">
        <v>33.74</v>
      </c>
      <c r="M14" s="196">
        <v>0</v>
      </c>
      <c r="N14" s="196">
        <v>14.46</v>
      </c>
      <c r="O14" s="196">
        <v>48.56</v>
      </c>
      <c r="P14" s="196">
        <v>55.01</v>
      </c>
      <c r="Q14" s="196">
        <v>0.96</v>
      </c>
      <c r="R14" s="196">
        <v>4.82</v>
      </c>
      <c r="S14" s="196">
        <v>2.89</v>
      </c>
      <c r="T14" s="196">
        <v>0</v>
      </c>
      <c r="U14" s="196">
        <v>319.58</v>
      </c>
      <c r="V14" s="196">
        <v>0</v>
      </c>
      <c r="W14" s="196">
        <v>3.86</v>
      </c>
      <c r="X14" s="196">
        <v>17.350000000000001</v>
      </c>
      <c r="Y14" s="196">
        <v>0</v>
      </c>
      <c r="Z14">
        <v>0</v>
      </c>
      <c r="AA14" s="196">
        <v>7.16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33.74</v>
      </c>
      <c r="AQ14" s="196">
        <v>9.64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77.12</v>
      </c>
      <c r="L15" s="196">
        <v>33.74</v>
      </c>
      <c r="M15" s="196">
        <v>0</v>
      </c>
      <c r="N15" s="196">
        <v>14.46</v>
      </c>
      <c r="O15" s="196">
        <v>48.56</v>
      </c>
      <c r="P15" s="196">
        <v>55.01</v>
      </c>
      <c r="Q15" s="196">
        <v>0.96</v>
      </c>
      <c r="R15" s="196">
        <v>4.82</v>
      </c>
      <c r="S15" s="196">
        <v>2.89</v>
      </c>
      <c r="T15" s="196">
        <v>0</v>
      </c>
      <c r="U15" s="196">
        <v>319.58</v>
      </c>
      <c r="V15" s="196">
        <v>0</v>
      </c>
      <c r="W15" s="196">
        <v>3.86</v>
      </c>
      <c r="X15" s="196">
        <v>17.350000000000001</v>
      </c>
      <c r="Y15" s="196">
        <v>0</v>
      </c>
      <c r="Z15">
        <v>0</v>
      </c>
      <c r="AA15" s="196">
        <v>7.16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33.74</v>
      </c>
      <c r="AQ15" s="196">
        <v>9.64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77.12</v>
      </c>
      <c r="L16" s="196">
        <v>33.74</v>
      </c>
      <c r="M16" s="196">
        <v>0</v>
      </c>
      <c r="N16" s="196">
        <v>14.46</v>
      </c>
      <c r="O16" s="196">
        <v>48.56</v>
      </c>
      <c r="P16" s="196">
        <v>55.01</v>
      </c>
      <c r="Q16" s="196">
        <v>0.96</v>
      </c>
      <c r="R16" s="196">
        <v>4.82</v>
      </c>
      <c r="S16" s="196">
        <v>2.89</v>
      </c>
      <c r="T16" s="196">
        <v>0</v>
      </c>
      <c r="U16" s="196">
        <v>319.58</v>
      </c>
      <c r="V16" s="196">
        <v>0</v>
      </c>
      <c r="W16" s="196">
        <v>3.86</v>
      </c>
      <c r="X16" s="196">
        <v>17.350000000000001</v>
      </c>
      <c r="Y16" s="196">
        <v>0</v>
      </c>
      <c r="Z16">
        <v>0</v>
      </c>
      <c r="AA16" s="196">
        <v>7.16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33.74</v>
      </c>
      <c r="AQ16" s="196">
        <v>9.64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77.12</v>
      </c>
      <c r="L17" s="196">
        <v>33.74</v>
      </c>
      <c r="M17" s="196">
        <v>0</v>
      </c>
      <c r="N17" s="196">
        <v>14.46</v>
      </c>
      <c r="O17" s="196">
        <v>48.56</v>
      </c>
      <c r="P17" s="196">
        <v>55.01</v>
      </c>
      <c r="Q17" s="196">
        <v>0.96</v>
      </c>
      <c r="R17" s="196">
        <v>4.82</v>
      </c>
      <c r="S17" s="196">
        <v>2.89</v>
      </c>
      <c r="T17" s="196">
        <v>0</v>
      </c>
      <c r="U17" s="196">
        <v>319.58</v>
      </c>
      <c r="V17" s="196">
        <v>0</v>
      </c>
      <c r="W17" s="196">
        <v>3.86</v>
      </c>
      <c r="X17" s="196">
        <v>17.350000000000001</v>
      </c>
      <c r="Y17" s="196">
        <v>0</v>
      </c>
      <c r="Z17">
        <v>0</v>
      </c>
      <c r="AA17" s="196">
        <v>7.16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33.74</v>
      </c>
      <c r="AQ17" s="196">
        <v>9.64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77.12</v>
      </c>
      <c r="L18" s="196">
        <v>33.74</v>
      </c>
      <c r="M18" s="196">
        <v>0</v>
      </c>
      <c r="N18" s="196">
        <v>14.46</v>
      </c>
      <c r="O18" s="196">
        <v>48.56</v>
      </c>
      <c r="P18" s="196">
        <v>55.01</v>
      </c>
      <c r="Q18" s="196">
        <v>0.96</v>
      </c>
      <c r="R18" s="196">
        <v>4.82</v>
      </c>
      <c r="S18" s="196">
        <v>2.89</v>
      </c>
      <c r="T18" s="196">
        <v>0</v>
      </c>
      <c r="U18" s="196">
        <v>319.58</v>
      </c>
      <c r="V18" s="196">
        <v>0</v>
      </c>
      <c r="W18" s="196">
        <v>3.86</v>
      </c>
      <c r="X18" s="196">
        <v>17.350000000000001</v>
      </c>
      <c r="Y18" s="196">
        <v>0</v>
      </c>
      <c r="Z18">
        <v>0</v>
      </c>
      <c r="AA18" s="196">
        <v>7.16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33.74</v>
      </c>
      <c r="AQ18" s="196">
        <v>9.64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77.12</v>
      </c>
      <c r="L19" s="196">
        <v>33.74</v>
      </c>
      <c r="M19" s="196">
        <v>0</v>
      </c>
      <c r="N19" s="196">
        <v>14.46</v>
      </c>
      <c r="O19" s="196">
        <v>48.56</v>
      </c>
      <c r="P19" s="196">
        <v>55.01</v>
      </c>
      <c r="Q19" s="196">
        <v>0.96</v>
      </c>
      <c r="R19" s="196">
        <v>4.82</v>
      </c>
      <c r="S19" s="196">
        <v>2.89</v>
      </c>
      <c r="T19" s="196">
        <v>0</v>
      </c>
      <c r="U19" s="196">
        <v>319.58</v>
      </c>
      <c r="V19" s="196">
        <v>0</v>
      </c>
      <c r="W19" s="196">
        <v>3.86</v>
      </c>
      <c r="X19" s="196">
        <v>17.350000000000001</v>
      </c>
      <c r="Y19" s="196">
        <v>0</v>
      </c>
      <c r="Z19">
        <v>0</v>
      </c>
      <c r="AA19" s="196">
        <v>7.16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33.74</v>
      </c>
      <c r="AQ19" s="196">
        <v>9.64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77.12</v>
      </c>
      <c r="L20" s="196">
        <v>33.74</v>
      </c>
      <c r="M20" s="196">
        <v>0</v>
      </c>
      <c r="N20" s="196">
        <v>14.46</v>
      </c>
      <c r="O20" s="196">
        <v>48.56</v>
      </c>
      <c r="P20" s="196">
        <v>55.01</v>
      </c>
      <c r="Q20" s="196">
        <v>0.96</v>
      </c>
      <c r="R20" s="196">
        <v>4.82</v>
      </c>
      <c r="S20" s="196">
        <v>2.89</v>
      </c>
      <c r="T20" s="196">
        <v>0</v>
      </c>
      <c r="U20" s="196">
        <v>319.58</v>
      </c>
      <c r="V20" s="196">
        <v>0</v>
      </c>
      <c r="W20" s="196">
        <v>3.86</v>
      </c>
      <c r="X20" s="196">
        <v>17.350000000000001</v>
      </c>
      <c r="Y20" s="196">
        <v>0</v>
      </c>
      <c r="Z20">
        <v>0</v>
      </c>
      <c r="AA20" s="196">
        <v>7.16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33.74</v>
      </c>
      <c r="AQ20" s="196">
        <v>9.64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77.12</v>
      </c>
      <c r="L21" s="196">
        <v>33.74</v>
      </c>
      <c r="M21" s="196">
        <v>0</v>
      </c>
      <c r="N21" s="196">
        <v>14.46</v>
      </c>
      <c r="O21" s="196">
        <v>48.56</v>
      </c>
      <c r="P21" s="196">
        <v>55.01</v>
      </c>
      <c r="Q21" s="196">
        <v>0.96</v>
      </c>
      <c r="R21" s="196">
        <v>4.82</v>
      </c>
      <c r="S21" s="196">
        <v>2.89</v>
      </c>
      <c r="T21" s="196">
        <v>0</v>
      </c>
      <c r="U21" s="196">
        <v>319.58</v>
      </c>
      <c r="V21" s="196">
        <v>0</v>
      </c>
      <c r="W21" s="196">
        <v>3.86</v>
      </c>
      <c r="X21" s="196">
        <v>17.350000000000001</v>
      </c>
      <c r="Y21" s="196">
        <v>0</v>
      </c>
      <c r="Z21">
        <v>0</v>
      </c>
      <c r="AA21" s="196">
        <v>7.16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48.59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33.74</v>
      </c>
      <c r="AQ21" s="196">
        <v>9.64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77.12</v>
      </c>
      <c r="L22" s="196">
        <v>33.74</v>
      </c>
      <c r="M22" s="196">
        <v>0</v>
      </c>
      <c r="N22" s="196">
        <v>14.46</v>
      </c>
      <c r="O22" s="196">
        <v>48.56</v>
      </c>
      <c r="P22" s="196">
        <v>55.01</v>
      </c>
      <c r="Q22" s="196">
        <v>0.96</v>
      </c>
      <c r="R22" s="196">
        <v>4.82</v>
      </c>
      <c r="S22" s="196">
        <v>2.89</v>
      </c>
      <c r="T22" s="196">
        <v>0</v>
      </c>
      <c r="U22" s="196">
        <v>319.58</v>
      </c>
      <c r="V22" s="196">
        <v>0</v>
      </c>
      <c r="W22" s="196">
        <v>3.86</v>
      </c>
      <c r="X22" s="196">
        <v>17.350000000000001</v>
      </c>
      <c r="Y22" s="196">
        <v>0</v>
      </c>
      <c r="Z22">
        <v>0</v>
      </c>
      <c r="AA22" s="196">
        <v>7.16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48.59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33.74</v>
      </c>
      <c r="AQ22" s="196">
        <v>9.64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77.12</v>
      </c>
      <c r="L23" s="196">
        <v>33.74</v>
      </c>
      <c r="M23" s="196">
        <v>0</v>
      </c>
      <c r="N23" s="196">
        <v>14.46</v>
      </c>
      <c r="O23" s="196">
        <v>48.56</v>
      </c>
      <c r="P23" s="196">
        <v>55.01</v>
      </c>
      <c r="Q23" s="196">
        <v>0.96</v>
      </c>
      <c r="R23" s="196">
        <v>4.82</v>
      </c>
      <c r="S23" s="196">
        <v>2.89</v>
      </c>
      <c r="T23" s="196">
        <v>0</v>
      </c>
      <c r="U23" s="196">
        <v>319.58</v>
      </c>
      <c r="V23" s="196">
        <v>0</v>
      </c>
      <c r="W23" s="196">
        <v>3.86</v>
      </c>
      <c r="X23" s="196">
        <v>17.350000000000001</v>
      </c>
      <c r="Y23" s="196">
        <v>0</v>
      </c>
      <c r="Z23">
        <v>0</v>
      </c>
      <c r="AA23" s="196">
        <v>7.16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48.59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33.74</v>
      </c>
      <c r="AQ23" s="196">
        <v>9.64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77.12</v>
      </c>
      <c r="L24" s="196">
        <v>33.74</v>
      </c>
      <c r="M24" s="196">
        <v>0</v>
      </c>
      <c r="N24" s="196">
        <v>14.46</v>
      </c>
      <c r="O24" s="196">
        <v>48.56</v>
      </c>
      <c r="P24" s="196">
        <v>55.01</v>
      </c>
      <c r="Q24" s="196">
        <v>0.96</v>
      </c>
      <c r="R24" s="196">
        <v>4.82</v>
      </c>
      <c r="S24" s="196">
        <v>2.89</v>
      </c>
      <c r="T24" s="196">
        <v>0</v>
      </c>
      <c r="U24" s="196">
        <v>319.58</v>
      </c>
      <c r="V24" s="196">
        <v>0</v>
      </c>
      <c r="W24" s="196">
        <v>3.86</v>
      </c>
      <c r="X24" s="196">
        <v>17.350000000000001</v>
      </c>
      <c r="Y24" s="196">
        <v>0</v>
      </c>
      <c r="Z24">
        <v>0</v>
      </c>
      <c r="AA24" s="196">
        <v>7.16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48.59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33.74</v>
      </c>
      <c r="AQ24" s="196">
        <v>9.64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77.12</v>
      </c>
      <c r="L25" s="196">
        <v>33.74</v>
      </c>
      <c r="M25" s="196">
        <v>0</v>
      </c>
      <c r="N25" s="196">
        <v>14.46</v>
      </c>
      <c r="O25" s="196">
        <v>48.56</v>
      </c>
      <c r="P25" s="196">
        <v>55.01</v>
      </c>
      <c r="Q25" s="196">
        <v>0.96</v>
      </c>
      <c r="R25" s="196">
        <v>4.82</v>
      </c>
      <c r="S25" s="196">
        <v>2.89</v>
      </c>
      <c r="T25" s="196">
        <v>0</v>
      </c>
      <c r="U25" s="196">
        <v>319.58</v>
      </c>
      <c r="V25" s="196">
        <v>0</v>
      </c>
      <c r="W25" s="196">
        <v>8.27</v>
      </c>
      <c r="X25" s="196">
        <v>36.119999999999997</v>
      </c>
      <c r="Y25" s="196">
        <v>0</v>
      </c>
      <c r="Z25">
        <v>0</v>
      </c>
      <c r="AA25" s="196">
        <v>7.16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48.59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48.2</v>
      </c>
      <c r="AQ25" s="196">
        <v>9.64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77.12</v>
      </c>
      <c r="L26" s="196">
        <v>33.74</v>
      </c>
      <c r="M26" s="196">
        <v>0</v>
      </c>
      <c r="N26" s="196">
        <v>14.46</v>
      </c>
      <c r="O26" s="196">
        <v>48.56</v>
      </c>
      <c r="P26" s="196">
        <v>53.03</v>
      </c>
      <c r="Q26" s="196">
        <v>0.96</v>
      </c>
      <c r="R26" s="196">
        <v>4.82</v>
      </c>
      <c r="S26" s="196">
        <v>2.89</v>
      </c>
      <c r="T26" s="196">
        <v>0</v>
      </c>
      <c r="U26" s="196">
        <v>319.58</v>
      </c>
      <c r="V26" s="196">
        <v>0</v>
      </c>
      <c r="W26" s="196">
        <v>8.52</v>
      </c>
      <c r="X26" s="196">
        <v>36.119999999999997</v>
      </c>
      <c r="Y26" s="196">
        <v>0</v>
      </c>
      <c r="Z26">
        <v>0</v>
      </c>
      <c r="AA26" s="196">
        <v>7.16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48.59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48.2</v>
      </c>
      <c r="AQ26" s="196">
        <v>9.64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77.12</v>
      </c>
      <c r="L27" s="196">
        <v>33.74</v>
      </c>
      <c r="M27" s="196">
        <v>0</v>
      </c>
      <c r="N27" s="196">
        <v>14.46</v>
      </c>
      <c r="O27" s="196">
        <v>48.56</v>
      </c>
      <c r="P27" s="196">
        <v>53.03</v>
      </c>
      <c r="Q27" s="196">
        <v>0.88</v>
      </c>
      <c r="R27" s="196">
        <v>3.51</v>
      </c>
      <c r="S27" s="196">
        <v>2.89</v>
      </c>
      <c r="T27" s="196">
        <v>0</v>
      </c>
      <c r="U27" s="196">
        <v>319.58</v>
      </c>
      <c r="V27" s="196">
        <v>0</v>
      </c>
      <c r="W27" s="196">
        <v>8.44</v>
      </c>
      <c r="X27" s="196">
        <v>36.119999999999997</v>
      </c>
      <c r="Y27" s="196">
        <v>0</v>
      </c>
      <c r="Z27">
        <v>0</v>
      </c>
      <c r="AA27" s="196">
        <v>7.16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46.22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37.130000000000003</v>
      </c>
      <c r="AQ27" s="196">
        <v>7.86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69.2</v>
      </c>
      <c r="L28" s="196">
        <v>33.74</v>
      </c>
      <c r="M28" s="196">
        <v>0</v>
      </c>
      <c r="N28" s="196">
        <v>14.46</v>
      </c>
      <c r="O28" s="196">
        <v>48.56</v>
      </c>
      <c r="P28" s="196">
        <v>53.03</v>
      </c>
      <c r="Q28" s="196">
        <v>0.96</v>
      </c>
      <c r="R28" s="196">
        <v>4.82</v>
      </c>
      <c r="S28" s="196">
        <v>2.89</v>
      </c>
      <c r="T28" s="196">
        <v>0</v>
      </c>
      <c r="U28" s="196">
        <v>319.58</v>
      </c>
      <c r="V28" s="196">
        <v>4.45</v>
      </c>
      <c r="W28" s="196">
        <v>8.52</v>
      </c>
      <c r="X28" s="196">
        <v>36.119999999999997</v>
      </c>
      <c r="Y28" s="196">
        <v>0</v>
      </c>
      <c r="Z28">
        <v>0</v>
      </c>
      <c r="AA28" s="196">
        <v>7.16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46.22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55.4</v>
      </c>
      <c r="AQ28" s="196">
        <v>9.64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72.69</v>
      </c>
      <c r="L29" s="196">
        <v>33.74</v>
      </c>
      <c r="M29" s="196">
        <v>0</v>
      </c>
      <c r="N29" s="196">
        <v>14.46</v>
      </c>
      <c r="O29" s="196">
        <v>48.56</v>
      </c>
      <c r="P29" s="196">
        <v>53.03</v>
      </c>
      <c r="Q29" s="196">
        <v>0.96</v>
      </c>
      <c r="R29" s="196">
        <v>4.82</v>
      </c>
      <c r="S29" s="196">
        <v>2.89</v>
      </c>
      <c r="T29" s="196">
        <v>0</v>
      </c>
      <c r="U29" s="196">
        <v>319.58</v>
      </c>
      <c r="V29" s="196">
        <v>4.45</v>
      </c>
      <c r="W29" s="196">
        <v>8.52</v>
      </c>
      <c r="X29" s="196">
        <v>36.119999999999997</v>
      </c>
      <c r="Y29" s="196">
        <v>0</v>
      </c>
      <c r="Z29">
        <v>0</v>
      </c>
      <c r="AA29" s="196">
        <v>7.16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46.22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58.17</v>
      </c>
      <c r="AQ29" s="196">
        <v>9.64</v>
      </c>
      <c r="AR29" s="196">
        <v>0.27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77.12</v>
      </c>
      <c r="L30" s="196">
        <v>33.74</v>
      </c>
      <c r="M30" s="196">
        <v>0</v>
      </c>
      <c r="N30" s="196">
        <v>14.46</v>
      </c>
      <c r="O30" s="196">
        <v>48.56</v>
      </c>
      <c r="P30" s="196">
        <v>53.03</v>
      </c>
      <c r="Q30" s="196">
        <v>0.96</v>
      </c>
      <c r="R30" s="196">
        <v>10.38</v>
      </c>
      <c r="S30" s="196">
        <v>2.89</v>
      </c>
      <c r="T30" s="196">
        <v>0</v>
      </c>
      <c r="U30" s="196">
        <v>319.58</v>
      </c>
      <c r="V30" s="196">
        <v>4.4400000000000004</v>
      </c>
      <c r="W30" s="196">
        <v>8.52</v>
      </c>
      <c r="X30" s="196">
        <v>36.119999999999997</v>
      </c>
      <c r="Y30" s="196">
        <v>0</v>
      </c>
      <c r="Z30">
        <v>0</v>
      </c>
      <c r="AA30" s="196">
        <v>7.16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58.17</v>
      </c>
      <c r="AQ30" s="196">
        <v>9.64</v>
      </c>
      <c r="AR30" s="196">
        <v>0.8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158.16999999999999</v>
      </c>
      <c r="L31" s="196">
        <v>62.88</v>
      </c>
      <c r="M31" s="196">
        <v>0</v>
      </c>
      <c r="N31" s="196">
        <v>14.46</v>
      </c>
      <c r="O31" s="196">
        <v>48.56</v>
      </c>
      <c r="P31" s="196">
        <v>53.03</v>
      </c>
      <c r="Q31" s="196">
        <v>2.67</v>
      </c>
      <c r="R31" s="196">
        <v>10.38</v>
      </c>
      <c r="S31" s="196">
        <v>6.46</v>
      </c>
      <c r="T31" s="196">
        <v>0</v>
      </c>
      <c r="U31" s="196">
        <v>319.58</v>
      </c>
      <c r="V31" s="196">
        <v>4.4400000000000004</v>
      </c>
      <c r="W31" s="196">
        <v>8.52</v>
      </c>
      <c r="X31" s="196">
        <v>36.119999999999997</v>
      </c>
      <c r="Y31" s="196">
        <v>0</v>
      </c>
      <c r="Z31">
        <v>0</v>
      </c>
      <c r="AA31" s="196">
        <v>7.16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58.17</v>
      </c>
      <c r="AQ31" s="196">
        <v>22.08</v>
      </c>
      <c r="AR31" s="196">
        <v>3.19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158.16999999999999</v>
      </c>
      <c r="L32" s="196">
        <v>62.88</v>
      </c>
      <c r="M32" s="196">
        <v>0</v>
      </c>
      <c r="N32" s="196">
        <v>14.46</v>
      </c>
      <c r="O32" s="196">
        <v>48.56</v>
      </c>
      <c r="P32" s="196">
        <v>53.03</v>
      </c>
      <c r="Q32" s="196">
        <v>2.67</v>
      </c>
      <c r="R32" s="196">
        <v>10.38</v>
      </c>
      <c r="S32" s="196">
        <v>6.46</v>
      </c>
      <c r="T32" s="196">
        <v>0</v>
      </c>
      <c r="U32" s="196">
        <v>319.58</v>
      </c>
      <c r="V32" s="196">
        <v>4.4400000000000004</v>
      </c>
      <c r="W32" s="196">
        <v>8.52</v>
      </c>
      <c r="X32" s="196">
        <v>36.119999999999997</v>
      </c>
      <c r="Y32" s="196">
        <v>0</v>
      </c>
      <c r="Z32">
        <v>0</v>
      </c>
      <c r="AA32" s="196">
        <v>7.16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58.17</v>
      </c>
      <c r="AQ32" s="196">
        <v>22.08</v>
      </c>
      <c r="AR32" s="196">
        <v>6.08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158.16999999999999</v>
      </c>
      <c r="L33" s="196">
        <v>62.88</v>
      </c>
      <c r="M33" s="196">
        <v>0</v>
      </c>
      <c r="N33" s="196">
        <v>14.46</v>
      </c>
      <c r="O33" s="196">
        <v>48.56</v>
      </c>
      <c r="P33" s="196">
        <v>53.03</v>
      </c>
      <c r="Q33" s="196">
        <v>2.67</v>
      </c>
      <c r="R33" s="196">
        <v>10.38</v>
      </c>
      <c r="S33" s="196">
        <v>6.46</v>
      </c>
      <c r="T33" s="196">
        <v>0</v>
      </c>
      <c r="U33" s="196">
        <v>319.58</v>
      </c>
      <c r="V33" s="196">
        <v>4.4400000000000004</v>
      </c>
      <c r="W33" s="196">
        <v>8.52</v>
      </c>
      <c r="X33" s="196">
        <v>36.119999999999997</v>
      </c>
      <c r="Y33" s="196">
        <v>0</v>
      </c>
      <c r="Z33">
        <v>0</v>
      </c>
      <c r="AA33" s="196">
        <v>7.16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58.17</v>
      </c>
      <c r="AQ33" s="196">
        <v>22.08</v>
      </c>
      <c r="AR33" s="196">
        <v>9.99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158.16999999999999</v>
      </c>
      <c r="L34" s="196">
        <v>62.88</v>
      </c>
      <c r="M34" s="196">
        <v>0</v>
      </c>
      <c r="N34" s="196">
        <v>14.46</v>
      </c>
      <c r="O34" s="196">
        <v>48.56</v>
      </c>
      <c r="P34" s="196">
        <v>53.03</v>
      </c>
      <c r="Q34" s="196">
        <v>2.67</v>
      </c>
      <c r="R34" s="196">
        <v>10.38</v>
      </c>
      <c r="S34" s="196">
        <v>6.46</v>
      </c>
      <c r="T34" s="196">
        <v>0</v>
      </c>
      <c r="U34" s="196">
        <v>319.58</v>
      </c>
      <c r="V34" s="196">
        <v>4.4400000000000004</v>
      </c>
      <c r="W34" s="196">
        <v>8.52</v>
      </c>
      <c r="X34" s="196">
        <v>36.119999999999997</v>
      </c>
      <c r="Y34" s="196">
        <v>0</v>
      </c>
      <c r="Z34">
        <v>0</v>
      </c>
      <c r="AA34" s="196">
        <v>7.16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58.17</v>
      </c>
      <c r="AQ34" s="196">
        <v>22.08</v>
      </c>
      <c r="AR34" s="196">
        <v>20.8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158.16999999999999</v>
      </c>
      <c r="L35" s="196">
        <v>62.88</v>
      </c>
      <c r="M35" s="196">
        <v>0</v>
      </c>
      <c r="N35" s="196">
        <v>14.46</v>
      </c>
      <c r="O35" s="196">
        <v>48.56</v>
      </c>
      <c r="P35" s="196">
        <v>53.03</v>
      </c>
      <c r="Q35" s="196">
        <v>2.67</v>
      </c>
      <c r="R35" s="196">
        <v>10.38</v>
      </c>
      <c r="S35" s="196">
        <v>6.46</v>
      </c>
      <c r="T35" s="196">
        <v>0</v>
      </c>
      <c r="U35" s="196">
        <v>319.58</v>
      </c>
      <c r="V35" s="196">
        <v>4.4400000000000004</v>
      </c>
      <c r="W35" s="196">
        <v>7.81</v>
      </c>
      <c r="X35" s="196">
        <v>36.119999999999997</v>
      </c>
      <c r="Y35" s="196">
        <v>0</v>
      </c>
      <c r="Z35">
        <v>0</v>
      </c>
      <c r="AA35" s="196">
        <v>7.88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54.14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58.17</v>
      </c>
      <c r="AQ35" s="196">
        <v>22.08</v>
      </c>
      <c r="AR35" s="196">
        <v>26.29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158.16999999999999</v>
      </c>
      <c r="L36" s="196">
        <v>62.88</v>
      </c>
      <c r="M36" s="196">
        <v>0</v>
      </c>
      <c r="N36" s="196">
        <v>14.46</v>
      </c>
      <c r="O36" s="196">
        <v>48.56</v>
      </c>
      <c r="P36" s="196">
        <v>53.03</v>
      </c>
      <c r="Q36" s="196">
        <v>2.67</v>
      </c>
      <c r="R36" s="196">
        <v>10.38</v>
      </c>
      <c r="S36" s="196">
        <v>6.46</v>
      </c>
      <c r="T36" s="196">
        <v>0</v>
      </c>
      <c r="U36" s="196">
        <v>319.58</v>
      </c>
      <c r="V36" s="196">
        <v>4.4400000000000004</v>
      </c>
      <c r="W36" s="196">
        <v>7.81</v>
      </c>
      <c r="X36" s="196">
        <v>36.119999999999997</v>
      </c>
      <c r="Y36" s="196">
        <v>0</v>
      </c>
      <c r="Z36">
        <v>0</v>
      </c>
      <c r="AA36" s="196">
        <v>7.16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54.14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58.17</v>
      </c>
      <c r="AQ36" s="196">
        <v>22.08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158.16999999999999</v>
      </c>
      <c r="L37" s="196">
        <v>62.88</v>
      </c>
      <c r="M37" s="196">
        <v>0</v>
      </c>
      <c r="N37" s="196">
        <v>14.46</v>
      </c>
      <c r="O37" s="196">
        <v>48.56</v>
      </c>
      <c r="P37" s="196">
        <v>53.03</v>
      </c>
      <c r="Q37" s="196">
        <v>2.67</v>
      </c>
      <c r="R37" s="196">
        <v>10.38</v>
      </c>
      <c r="S37" s="196">
        <v>6.46</v>
      </c>
      <c r="T37" s="196">
        <v>0</v>
      </c>
      <c r="U37" s="196">
        <v>319.58</v>
      </c>
      <c r="V37" s="196">
        <v>4.4400000000000004</v>
      </c>
      <c r="W37" s="196">
        <v>7.81</v>
      </c>
      <c r="X37" s="196">
        <v>36.119999999999997</v>
      </c>
      <c r="Y37" s="196">
        <v>0</v>
      </c>
      <c r="Z37">
        <v>0</v>
      </c>
      <c r="AA37" s="196">
        <v>25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54.14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58.17</v>
      </c>
      <c r="AQ37" s="196">
        <v>22.08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158.16999999999999</v>
      </c>
      <c r="L38" s="196">
        <v>62.88</v>
      </c>
      <c r="M38" s="196">
        <v>0</v>
      </c>
      <c r="N38" s="196">
        <v>14.46</v>
      </c>
      <c r="O38" s="196">
        <v>48.56</v>
      </c>
      <c r="P38" s="196">
        <v>53.03</v>
      </c>
      <c r="Q38" s="196">
        <v>2.67</v>
      </c>
      <c r="R38" s="196">
        <v>10.38</v>
      </c>
      <c r="S38" s="196">
        <v>6.46</v>
      </c>
      <c r="T38" s="196">
        <v>0</v>
      </c>
      <c r="U38" s="196">
        <v>319.58</v>
      </c>
      <c r="V38" s="196">
        <v>4.4400000000000004</v>
      </c>
      <c r="W38" s="196">
        <v>7.81</v>
      </c>
      <c r="X38" s="196">
        <v>36.119999999999997</v>
      </c>
      <c r="Y38" s="196">
        <v>0</v>
      </c>
      <c r="Z38">
        <v>0</v>
      </c>
      <c r="AA38" s="196">
        <v>25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54.14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58.17</v>
      </c>
      <c r="AQ38" s="196">
        <v>22.08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158.16999999999999</v>
      </c>
      <c r="L39" s="196">
        <v>62.88</v>
      </c>
      <c r="M39" s="196">
        <v>0</v>
      </c>
      <c r="N39" s="196">
        <v>14.46</v>
      </c>
      <c r="O39" s="196">
        <v>48.56</v>
      </c>
      <c r="P39" s="196">
        <v>53.03</v>
      </c>
      <c r="Q39" s="196">
        <v>2.67</v>
      </c>
      <c r="R39" s="196">
        <v>10.38</v>
      </c>
      <c r="S39" s="196">
        <v>6.46</v>
      </c>
      <c r="T39" s="196">
        <v>0</v>
      </c>
      <c r="U39" s="196">
        <v>319.58</v>
      </c>
      <c r="V39" s="196">
        <v>4.4400000000000004</v>
      </c>
      <c r="W39" s="196">
        <v>7.81</v>
      </c>
      <c r="X39" s="196">
        <v>36.119999999999997</v>
      </c>
      <c r="Y39" s="196">
        <v>0</v>
      </c>
      <c r="Z39">
        <v>0</v>
      </c>
      <c r="AA39" s="196">
        <v>6.42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54.14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58.17</v>
      </c>
      <c r="AQ39" s="196">
        <v>22.08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158.16999999999999</v>
      </c>
      <c r="L40" s="196">
        <v>62.88</v>
      </c>
      <c r="M40" s="196">
        <v>0</v>
      </c>
      <c r="N40" s="196">
        <v>14.46</v>
      </c>
      <c r="O40" s="196">
        <v>48.56</v>
      </c>
      <c r="P40" s="196">
        <v>53.03</v>
      </c>
      <c r="Q40" s="196">
        <v>2.67</v>
      </c>
      <c r="R40" s="196">
        <v>10.38</v>
      </c>
      <c r="S40" s="196">
        <v>6.46</v>
      </c>
      <c r="T40" s="196">
        <v>0</v>
      </c>
      <c r="U40" s="196">
        <v>319.58</v>
      </c>
      <c r="V40" s="196">
        <v>4.4400000000000004</v>
      </c>
      <c r="W40" s="196">
        <v>7.81</v>
      </c>
      <c r="X40" s="196">
        <v>36.119999999999997</v>
      </c>
      <c r="Y40" s="196">
        <v>0</v>
      </c>
      <c r="Z40">
        <v>0</v>
      </c>
      <c r="AA40" s="196">
        <v>6.42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54.14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58.17</v>
      </c>
      <c r="AQ40" s="196">
        <v>22.08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158.16999999999999</v>
      </c>
      <c r="L41" s="196">
        <v>62.88</v>
      </c>
      <c r="M41" s="196">
        <v>0</v>
      </c>
      <c r="N41" s="196">
        <v>14.46</v>
      </c>
      <c r="O41" s="196">
        <v>48.56</v>
      </c>
      <c r="P41" s="196">
        <v>53.03</v>
      </c>
      <c r="Q41" s="196">
        <v>2.67</v>
      </c>
      <c r="R41" s="196">
        <v>10.38</v>
      </c>
      <c r="S41" s="196">
        <v>6.46</v>
      </c>
      <c r="T41" s="196">
        <v>0</v>
      </c>
      <c r="U41" s="196">
        <v>319.58</v>
      </c>
      <c r="V41" s="196">
        <v>4.4400000000000004</v>
      </c>
      <c r="W41" s="196">
        <v>7.81</v>
      </c>
      <c r="X41" s="196">
        <v>36.119999999999997</v>
      </c>
      <c r="Y41" s="196">
        <v>0</v>
      </c>
      <c r="Z41">
        <v>0</v>
      </c>
      <c r="AA41" s="196">
        <v>7.12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54.14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58.17</v>
      </c>
      <c r="AQ41" s="196">
        <v>22.08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158.16999999999999</v>
      </c>
      <c r="L42" s="196">
        <v>62.88</v>
      </c>
      <c r="M42" s="196">
        <v>0</v>
      </c>
      <c r="N42" s="196">
        <v>14.46</v>
      </c>
      <c r="O42" s="196">
        <v>48.56</v>
      </c>
      <c r="P42" s="196">
        <v>53.03</v>
      </c>
      <c r="Q42" s="196">
        <v>2.67</v>
      </c>
      <c r="R42" s="196">
        <v>10.38</v>
      </c>
      <c r="S42" s="196">
        <v>6.46</v>
      </c>
      <c r="T42" s="196">
        <v>0</v>
      </c>
      <c r="U42" s="196">
        <v>319.58</v>
      </c>
      <c r="V42" s="196">
        <v>4.4400000000000004</v>
      </c>
      <c r="W42" s="196">
        <v>7.81</v>
      </c>
      <c r="X42" s="196">
        <v>36.119999999999997</v>
      </c>
      <c r="Y42" s="196">
        <v>0</v>
      </c>
      <c r="Z42">
        <v>0</v>
      </c>
      <c r="AA42" s="196">
        <v>7.12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54.14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58.17</v>
      </c>
      <c r="AQ42" s="196">
        <v>22.08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158.16999999999999</v>
      </c>
      <c r="L43" s="196">
        <v>62.88</v>
      </c>
      <c r="M43" s="196">
        <v>0</v>
      </c>
      <c r="N43" s="196">
        <v>14.46</v>
      </c>
      <c r="O43" s="196">
        <v>48.56</v>
      </c>
      <c r="P43" s="196">
        <v>53.03</v>
      </c>
      <c r="Q43" s="196">
        <v>2.67</v>
      </c>
      <c r="R43" s="196">
        <v>10.38</v>
      </c>
      <c r="S43" s="196">
        <v>6.46</v>
      </c>
      <c r="T43" s="196">
        <v>0</v>
      </c>
      <c r="U43" s="196">
        <v>319.58</v>
      </c>
      <c r="V43" s="196">
        <v>4.4400000000000004</v>
      </c>
      <c r="W43" s="196">
        <v>7.81</v>
      </c>
      <c r="X43" s="196">
        <v>36.119999999999997</v>
      </c>
      <c r="Y43" s="196">
        <v>0</v>
      </c>
      <c r="Z43">
        <v>0</v>
      </c>
      <c r="AA43" s="196">
        <v>7.12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54.14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58.17</v>
      </c>
      <c r="AQ43" s="196">
        <v>22.08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158.16999999999999</v>
      </c>
      <c r="L44" s="196">
        <v>62.88</v>
      </c>
      <c r="M44" s="196">
        <v>0</v>
      </c>
      <c r="N44" s="196">
        <v>14.46</v>
      </c>
      <c r="O44" s="196">
        <v>48.56</v>
      </c>
      <c r="P44" s="196">
        <v>53.03</v>
      </c>
      <c r="Q44" s="196">
        <v>2.67</v>
      </c>
      <c r="R44" s="196">
        <v>10.38</v>
      </c>
      <c r="S44" s="196">
        <v>6.46</v>
      </c>
      <c r="T44" s="196">
        <v>0</v>
      </c>
      <c r="U44" s="196">
        <v>319.58</v>
      </c>
      <c r="V44" s="196">
        <v>4.4400000000000004</v>
      </c>
      <c r="W44" s="196">
        <v>7.81</v>
      </c>
      <c r="X44" s="196">
        <v>36.119999999999997</v>
      </c>
      <c r="Y44" s="196">
        <v>0</v>
      </c>
      <c r="Z44">
        <v>0</v>
      </c>
      <c r="AA44" s="196">
        <v>7.12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54.14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58.17</v>
      </c>
      <c r="AQ44" s="196">
        <v>22.08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158.16999999999999</v>
      </c>
      <c r="L45" s="196">
        <v>62.88</v>
      </c>
      <c r="M45" s="196">
        <v>0</v>
      </c>
      <c r="N45" s="196">
        <v>14.46</v>
      </c>
      <c r="O45" s="196">
        <v>48.56</v>
      </c>
      <c r="P45" s="196">
        <v>53.03</v>
      </c>
      <c r="Q45" s="196">
        <v>2.67</v>
      </c>
      <c r="R45" s="196">
        <v>10.38</v>
      </c>
      <c r="S45" s="196">
        <v>6.46</v>
      </c>
      <c r="T45" s="196">
        <v>0</v>
      </c>
      <c r="U45" s="196">
        <v>319.58</v>
      </c>
      <c r="V45" s="196">
        <v>4.4400000000000004</v>
      </c>
      <c r="W45" s="196">
        <v>7.81</v>
      </c>
      <c r="X45" s="196">
        <v>36.119999999999997</v>
      </c>
      <c r="Y45" s="196">
        <v>0</v>
      </c>
      <c r="Z45">
        <v>0</v>
      </c>
      <c r="AA45" s="196">
        <v>7.12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54.14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58.17</v>
      </c>
      <c r="AQ45" s="196">
        <v>22.08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158.16999999999999</v>
      </c>
      <c r="L46" s="196">
        <v>62.88</v>
      </c>
      <c r="M46" s="196">
        <v>0</v>
      </c>
      <c r="N46" s="196">
        <v>14.46</v>
      </c>
      <c r="O46" s="196">
        <v>48.56</v>
      </c>
      <c r="P46" s="196">
        <v>53.03</v>
      </c>
      <c r="Q46" s="196">
        <v>2.67</v>
      </c>
      <c r="R46" s="196">
        <v>10.38</v>
      </c>
      <c r="S46" s="196">
        <v>6.46</v>
      </c>
      <c r="T46" s="196">
        <v>0</v>
      </c>
      <c r="U46" s="196">
        <v>319.58</v>
      </c>
      <c r="V46" s="196">
        <v>4.4400000000000004</v>
      </c>
      <c r="W46" s="196">
        <v>7.81</v>
      </c>
      <c r="X46" s="196">
        <v>36.119999999999997</v>
      </c>
      <c r="Y46" s="196">
        <v>0</v>
      </c>
      <c r="Z46">
        <v>0</v>
      </c>
      <c r="AA46" s="196">
        <v>8.16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54.14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58.17</v>
      </c>
      <c r="AQ46" s="196">
        <v>22.08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158.16999999999999</v>
      </c>
      <c r="L47" s="196">
        <v>62.88</v>
      </c>
      <c r="M47" s="196">
        <v>0</v>
      </c>
      <c r="N47" s="196">
        <v>14.46</v>
      </c>
      <c r="O47" s="196">
        <v>48.56</v>
      </c>
      <c r="P47" s="196">
        <v>53.03</v>
      </c>
      <c r="Q47" s="196">
        <v>2.67</v>
      </c>
      <c r="R47" s="196">
        <v>10.38</v>
      </c>
      <c r="S47" s="196">
        <v>6.46</v>
      </c>
      <c r="T47" s="196">
        <v>0</v>
      </c>
      <c r="U47" s="196">
        <v>319.58</v>
      </c>
      <c r="V47" s="196">
        <v>4.4400000000000004</v>
      </c>
      <c r="W47" s="196">
        <v>7.81</v>
      </c>
      <c r="X47" s="196">
        <v>36.119999999999997</v>
      </c>
      <c r="Y47" s="196">
        <v>0</v>
      </c>
      <c r="Z47">
        <v>0</v>
      </c>
      <c r="AA47" s="196">
        <v>8.16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54.14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58.17</v>
      </c>
      <c r="AQ47" s="196">
        <v>22.08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158.16999999999999</v>
      </c>
      <c r="L48" s="196">
        <v>62.88</v>
      </c>
      <c r="M48" s="196">
        <v>0</v>
      </c>
      <c r="N48" s="196">
        <v>14.46</v>
      </c>
      <c r="O48" s="196">
        <v>48.56</v>
      </c>
      <c r="P48" s="196">
        <v>53.03</v>
      </c>
      <c r="Q48" s="196">
        <v>2.67</v>
      </c>
      <c r="R48" s="196">
        <v>10.38</v>
      </c>
      <c r="S48" s="196">
        <v>6.46</v>
      </c>
      <c r="T48" s="196">
        <v>0</v>
      </c>
      <c r="U48" s="196">
        <v>319.58</v>
      </c>
      <c r="V48" s="196">
        <v>4.4400000000000004</v>
      </c>
      <c r="W48" s="196">
        <v>7.81</v>
      </c>
      <c r="X48" s="196">
        <v>36.119999999999997</v>
      </c>
      <c r="Y48" s="196">
        <v>0</v>
      </c>
      <c r="Z48">
        <v>0</v>
      </c>
      <c r="AA48" s="196">
        <v>8.16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54.14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58.17</v>
      </c>
      <c r="AQ48" s="196">
        <v>22.08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158.16999999999999</v>
      </c>
      <c r="L49" s="196">
        <v>62.88</v>
      </c>
      <c r="M49" s="196">
        <v>0</v>
      </c>
      <c r="N49" s="196">
        <v>14.46</v>
      </c>
      <c r="O49" s="196">
        <v>48.56</v>
      </c>
      <c r="P49" s="196">
        <v>53.03</v>
      </c>
      <c r="Q49" s="196">
        <v>2.67</v>
      </c>
      <c r="R49" s="196">
        <v>10.38</v>
      </c>
      <c r="S49" s="196">
        <v>6.46</v>
      </c>
      <c r="T49" s="196">
        <v>0</v>
      </c>
      <c r="U49" s="196">
        <v>319.58</v>
      </c>
      <c r="V49" s="196">
        <v>4.4400000000000004</v>
      </c>
      <c r="W49" s="196">
        <v>7.81</v>
      </c>
      <c r="X49" s="196">
        <v>36.119999999999997</v>
      </c>
      <c r="Y49" s="196">
        <v>0</v>
      </c>
      <c r="Z49">
        <v>0</v>
      </c>
      <c r="AA49" s="196">
        <v>8.16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54.14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58.17</v>
      </c>
      <c r="AQ49" s="196">
        <v>22.08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158.16999999999999</v>
      </c>
      <c r="L50" s="196">
        <v>62.88</v>
      </c>
      <c r="M50" s="196">
        <v>0</v>
      </c>
      <c r="N50" s="196">
        <v>14.46</v>
      </c>
      <c r="O50" s="196">
        <v>48.56</v>
      </c>
      <c r="P50" s="196">
        <v>53.03</v>
      </c>
      <c r="Q50" s="196">
        <v>2.67</v>
      </c>
      <c r="R50" s="196">
        <v>10.38</v>
      </c>
      <c r="S50" s="196">
        <v>6.46</v>
      </c>
      <c r="T50" s="196">
        <v>0</v>
      </c>
      <c r="U50" s="196">
        <v>319.58</v>
      </c>
      <c r="V50" s="196">
        <v>4.4400000000000004</v>
      </c>
      <c r="W50" s="196">
        <v>7.81</v>
      </c>
      <c r="X50" s="196">
        <v>36.119999999999997</v>
      </c>
      <c r="Y50" s="196">
        <v>0</v>
      </c>
      <c r="Z50">
        <v>0</v>
      </c>
      <c r="AA50" s="196">
        <v>8.16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54.14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58.17</v>
      </c>
      <c r="AQ50" s="196">
        <v>22.08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158.16999999999999</v>
      </c>
      <c r="L51" s="196">
        <v>62.88</v>
      </c>
      <c r="M51" s="196">
        <v>0</v>
      </c>
      <c r="N51" s="196">
        <v>14.46</v>
      </c>
      <c r="O51" s="196">
        <v>48.56</v>
      </c>
      <c r="P51" s="196">
        <v>53.03</v>
      </c>
      <c r="Q51" s="196">
        <v>2.67</v>
      </c>
      <c r="R51" s="196">
        <v>10.38</v>
      </c>
      <c r="S51" s="196">
        <v>6.46</v>
      </c>
      <c r="T51" s="196">
        <v>0</v>
      </c>
      <c r="U51" s="196">
        <v>319.58</v>
      </c>
      <c r="V51" s="196">
        <v>4.4400000000000004</v>
      </c>
      <c r="W51" s="196">
        <v>7.81</v>
      </c>
      <c r="X51" s="196">
        <v>36.119999999999997</v>
      </c>
      <c r="Y51" s="196">
        <v>0</v>
      </c>
      <c r="Z51">
        <v>0</v>
      </c>
      <c r="AA51" s="196">
        <v>8.16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58.17</v>
      </c>
      <c r="AQ51" s="196">
        <v>22.08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158.16999999999999</v>
      </c>
      <c r="L52" s="196">
        <v>62.88</v>
      </c>
      <c r="M52" s="196">
        <v>0</v>
      </c>
      <c r="N52" s="196">
        <v>14.46</v>
      </c>
      <c r="O52" s="196">
        <v>48.56</v>
      </c>
      <c r="P52" s="196">
        <v>53.03</v>
      </c>
      <c r="Q52" s="196">
        <v>2.67</v>
      </c>
      <c r="R52" s="196">
        <v>10.38</v>
      </c>
      <c r="S52" s="196">
        <v>6.46</v>
      </c>
      <c r="T52" s="196">
        <v>0</v>
      </c>
      <c r="U52" s="196">
        <v>319.58</v>
      </c>
      <c r="V52" s="196">
        <v>4.4400000000000004</v>
      </c>
      <c r="W52" s="196">
        <v>7.81</v>
      </c>
      <c r="X52" s="196">
        <v>36.119999999999997</v>
      </c>
      <c r="Y52" s="196">
        <v>0</v>
      </c>
      <c r="Z52">
        <v>0</v>
      </c>
      <c r="AA52" s="196">
        <v>8.16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58.17</v>
      </c>
      <c r="AQ52" s="196">
        <v>22.08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158.16999999999999</v>
      </c>
      <c r="L53" s="196">
        <v>62.88</v>
      </c>
      <c r="M53" s="196">
        <v>0</v>
      </c>
      <c r="N53" s="196">
        <v>14.46</v>
      </c>
      <c r="O53" s="196">
        <v>48.56</v>
      </c>
      <c r="P53" s="196">
        <v>53.03</v>
      </c>
      <c r="Q53" s="196">
        <v>2.67</v>
      </c>
      <c r="R53" s="196">
        <v>10.38</v>
      </c>
      <c r="S53" s="196">
        <v>6.46</v>
      </c>
      <c r="T53" s="196">
        <v>0</v>
      </c>
      <c r="U53" s="196">
        <v>319.58</v>
      </c>
      <c r="V53" s="196">
        <v>4.4400000000000004</v>
      </c>
      <c r="W53" s="196">
        <v>7.81</v>
      </c>
      <c r="X53" s="196">
        <v>36.119999999999997</v>
      </c>
      <c r="Y53" s="196">
        <v>0</v>
      </c>
      <c r="Z53">
        <v>0</v>
      </c>
      <c r="AA53" s="196">
        <v>8.16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58.17</v>
      </c>
      <c r="AQ53" s="196">
        <v>22.08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134.96</v>
      </c>
      <c r="L54" s="196">
        <v>62.88</v>
      </c>
      <c r="M54" s="196">
        <v>0</v>
      </c>
      <c r="N54" s="196">
        <v>14.46</v>
      </c>
      <c r="O54" s="196">
        <v>48.56</v>
      </c>
      <c r="P54" s="196">
        <v>53.03</v>
      </c>
      <c r="Q54" s="196">
        <v>2.67</v>
      </c>
      <c r="R54" s="196">
        <v>10.38</v>
      </c>
      <c r="S54" s="196">
        <v>6.46</v>
      </c>
      <c r="T54" s="196">
        <v>0</v>
      </c>
      <c r="U54" s="196">
        <v>319.58</v>
      </c>
      <c r="V54" s="196">
        <v>4.4400000000000004</v>
      </c>
      <c r="W54" s="196">
        <v>7.81</v>
      </c>
      <c r="X54" s="196">
        <v>36.119999999999997</v>
      </c>
      <c r="Y54" s="196">
        <v>0</v>
      </c>
      <c r="Z54">
        <v>0</v>
      </c>
      <c r="AA54" s="196">
        <v>8.16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58.17</v>
      </c>
      <c r="AQ54" s="196">
        <v>22.08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77.12</v>
      </c>
      <c r="L55" s="196">
        <v>34.53</v>
      </c>
      <c r="M55" s="196">
        <v>0</v>
      </c>
      <c r="N55" s="196">
        <v>14.46</v>
      </c>
      <c r="O55" s="196">
        <v>48.56</v>
      </c>
      <c r="P55" s="196">
        <v>53.03</v>
      </c>
      <c r="Q55" s="196">
        <v>1.57</v>
      </c>
      <c r="R55" s="196">
        <v>4.82</v>
      </c>
      <c r="S55" s="196">
        <v>2.89</v>
      </c>
      <c r="T55" s="196">
        <v>0</v>
      </c>
      <c r="U55" s="196">
        <v>319.58</v>
      </c>
      <c r="V55" s="196">
        <v>4.4400000000000004</v>
      </c>
      <c r="W55" s="196">
        <v>7.81</v>
      </c>
      <c r="X55" s="196">
        <v>36.119999999999997</v>
      </c>
      <c r="Y55" s="196">
        <v>0</v>
      </c>
      <c r="Z55">
        <v>0</v>
      </c>
      <c r="AA55" s="196">
        <v>8.16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46.22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58.17</v>
      </c>
      <c r="AQ55" s="196">
        <v>9.64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77.12</v>
      </c>
      <c r="L56" s="196">
        <v>33.74</v>
      </c>
      <c r="M56" s="196">
        <v>0</v>
      </c>
      <c r="N56" s="196">
        <v>14.46</v>
      </c>
      <c r="O56" s="196">
        <v>48.56</v>
      </c>
      <c r="P56" s="196">
        <v>53.03</v>
      </c>
      <c r="Q56" s="196">
        <v>0.96</v>
      </c>
      <c r="R56" s="196">
        <v>4.82</v>
      </c>
      <c r="S56" s="196">
        <v>2.89</v>
      </c>
      <c r="T56" s="196">
        <v>0</v>
      </c>
      <c r="U56" s="196">
        <v>319.58</v>
      </c>
      <c r="V56" s="196">
        <v>4.4400000000000004</v>
      </c>
      <c r="W56" s="196">
        <v>7.81</v>
      </c>
      <c r="X56" s="196">
        <v>36.119999999999997</v>
      </c>
      <c r="Y56" s="196">
        <v>0</v>
      </c>
      <c r="Z56">
        <v>0</v>
      </c>
      <c r="AA56" s="196">
        <v>8.16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46.22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58.17</v>
      </c>
      <c r="AQ56" s="196">
        <v>9.64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77.12</v>
      </c>
      <c r="L57" s="196">
        <v>33.74</v>
      </c>
      <c r="M57" s="196">
        <v>0</v>
      </c>
      <c r="N57" s="196">
        <v>14.46</v>
      </c>
      <c r="O57" s="196">
        <v>48.56</v>
      </c>
      <c r="P57" s="196">
        <v>53.03</v>
      </c>
      <c r="Q57" s="196">
        <v>0.96</v>
      </c>
      <c r="R57" s="196">
        <v>4.82</v>
      </c>
      <c r="S57" s="196">
        <v>2.89</v>
      </c>
      <c r="T57" s="196">
        <v>0</v>
      </c>
      <c r="U57" s="196">
        <v>319.58</v>
      </c>
      <c r="V57" s="196">
        <v>4.4400000000000004</v>
      </c>
      <c r="W57" s="196">
        <v>7.81</v>
      </c>
      <c r="X57" s="196">
        <v>36.119999999999997</v>
      </c>
      <c r="Y57" s="196">
        <v>0</v>
      </c>
      <c r="Z57">
        <v>0</v>
      </c>
      <c r="AA57" s="196">
        <v>8.16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46.22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58.17</v>
      </c>
      <c r="AQ57" s="196">
        <v>9.64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77.12</v>
      </c>
      <c r="L58" s="196">
        <v>33.74</v>
      </c>
      <c r="M58" s="196">
        <v>0</v>
      </c>
      <c r="N58" s="196">
        <v>14.46</v>
      </c>
      <c r="O58" s="196">
        <v>48.56</v>
      </c>
      <c r="P58" s="196">
        <v>53.03</v>
      </c>
      <c r="Q58" s="196">
        <v>0.96</v>
      </c>
      <c r="R58" s="196">
        <v>4.82</v>
      </c>
      <c r="S58" s="196">
        <v>2.89</v>
      </c>
      <c r="T58" s="196">
        <v>0</v>
      </c>
      <c r="U58" s="196">
        <v>319.58</v>
      </c>
      <c r="V58" s="196">
        <v>4.4400000000000004</v>
      </c>
      <c r="W58" s="196">
        <v>7.81</v>
      </c>
      <c r="X58" s="196">
        <v>36.119999999999997</v>
      </c>
      <c r="Y58" s="196">
        <v>0</v>
      </c>
      <c r="Z58">
        <v>0</v>
      </c>
      <c r="AA58" s="196">
        <v>8.16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46.22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58.17</v>
      </c>
      <c r="AQ58" s="196">
        <v>9.64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77.12</v>
      </c>
      <c r="L59" s="196">
        <v>33.74</v>
      </c>
      <c r="M59" s="196">
        <v>0</v>
      </c>
      <c r="N59" s="196">
        <v>14.46</v>
      </c>
      <c r="O59" s="196">
        <v>48.56</v>
      </c>
      <c r="P59" s="196">
        <v>53.03</v>
      </c>
      <c r="Q59" s="196">
        <v>0.96</v>
      </c>
      <c r="R59" s="196">
        <v>4.82</v>
      </c>
      <c r="S59" s="196">
        <v>2.89</v>
      </c>
      <c r="T59" s="196">
        <v>0</v>
      </c>
      <c r="U59" s="196">
        <v>319.58</v>
      </c>
      <c r="V59" s="196">
        <v>4.4400000000000004</v>
      </c>
      <c r="W59" s="196">
        <v>7.81</v>
      </c>
      <c r="X59" s="196">
        <v>36.119999999999997</v>
      </c>
      <c r="Y59" s="196">
        <v>0</v>
      </c>
      <c r="Z59">
        <v>0</v>
      </c>
      <c r="AA59" s="196">
        <v>8.16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46.22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58.17</v>
      </c>
      <c r="AQ59" s="196">
        <v>9.64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77.12</v>
      </c>
      <c r="L60" s="196">
        <v>33.74</v>
      </c>
      <c r="M60" s="196">
        <v>0</v>
      </c>
      <c r="N60" s="196">
        <v>14.46</v>
      </c>
      <c r="O60" s="196">
        <v>48.56</v>
      </c>
      <c r="P60" s="196">
        <v>53.03</v>
      </c>
      <c r="Q60" s="196">
        <v>0.96</v>
      </c>
      <c r="R60" s="196">
        <v>4.82</v>
      </c>
      <c r="S60" s="196">
        <v>2.89</v>
      </c>
      <c r="T60" s="196">
        <v>0</v>
      </c>
      <c r="U60" s="196">
        <v>319.58</v>
      </c>
      <c r="V60" s="196">
        <v>4.4400000000000004</v>
      </c>
      <c r="W60" s="196">
        <v>7.81</v>
      </c>
      <c r="X60" s="196">
        <v>36.119999999999997</v>
      </c>
      <c r="Y60" s="196">
        <v>0</v>
      </c>
      <c r="Z60">
        <v>0</v>
      </c>
      <c r="AA60" s="196">
        <v>8.16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46.22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58.17</v>
      </c>
      <c r="AQ60" s="196">
        <v>9.64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86.76</v>
      </c>
      <c r="L61" s="196">
        <v>62.88</v>
      </c>
      <c r="M61" s="196">
        <v>0</v>
      </c>
      <c r="N61" s="196">
        <v>14.46</v>
      </c>
      <c r="O61" s="196">
        <v>48.56</v>
      </c>
      <c r="P61" s="196">
        <v>53.03</v>
      </c>
      <c r="Q61" s="196">
        <v>2.67</v>
      </c>
      <c r="R61" s="196">
        <v>10.38</v>
      </c>
      <c r="S61" s="196">
        <v>6.46</v>
      </c>
      <c r="T61" s="196">
        <v>0</v>
      </c>
      <c r="U61" s="196">
        <v>319.58</v>
      </c>
      <c r="V61" s="196">
        <v>4.4400000000000004</v>
      </c>
      <c r="W61" s="196">
        <v>7.81</v>
      </c>
      <c r="X61" s="196">
        <v>36.119999999999997</v>
      </c>
      <c r="Y61" s="196">
        <v>0</v>
      </c>
      <c r="Z61">
        <v>0</v>
      </c>
      <c r="AA61" s="196">
        <v>8.16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46.22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58.17</v>
      </c>
      <c r="AQ61" s="196">
        <v>9.64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117.5</v>
      </c>
      <c r="L62" s="196">
        <v>62.88</v>
      </c>
      <c r="M62" s="196">
        <v>0</v>
      </c>
      <c r="N62" s="196">
        <v>14.46</v>
      </c>
      <c r="O62" s="196">
        <v>48.56</v>
      </c>
      <c r="P62" s="196">
        <v>53.03</v>
      </c>
      <c r="Q62" s="196">
        <v>2.67</v>
      </c>
      <c r="R62" s="196">
        <v>10.38</v>
      </c>
      <c r="S62" s="196">
        <v>6.46</v>
      </c>
      <c r="T62" s="196">
        <v>0</v>
      </c>
      <c r="U62" s="196">
        <v>319.58</v>
      </c>
      <c r="V62" s="196">
        <v>4.4400000000000004</v>
      </c>
      <c r="W62" s="196">
        <v>7.81</v>
      </c>
      <c r="X62" s="196">
        <v>36.119999999999997</v>
      </c>
      <c r="Y62" s="196">
        <v>0</v>
      </c>
      <c r="Z62">
        <v>0</v>
      </c>
      <c r="AA62" s="196">
        <v>8.16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46.22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58.17</v>
      </c>
      <c r="AQ62" s="196">
        <v>22.08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127.25</v>
      </c>
      <c r="L63" s="196">
        <v>61.27</v>
      </c>
      <c r="M63" s="196">
        <v>0</v>
      </c>
      <c r="N63" s="196">
        <v>14.46</v>
      </c>
      <c r="O63" s="196">
        <v>48.56</v>
      </c>
      <c r="P63" s="196">
        <v>53.03</v>
      </c>
      <c r="Q63" s="196">
        <v>2.67</v>
      </c>
      <c r="R63" s="196">
        <v>10.38</v>
      </c>
      <c r="S63" s="196">
        <v>6.46</v>
      </c>
      <c r="T63" s="196">
        <v>0</v>
      </c>
      <c r="U63" s="196">
        <v>319.58</v>
      </c>
      <c r="V63" s="196">
        <v>4.4400000000000004</v>
      </c>
      <c r="W63" s="196">
        <v>7.81</v>
      </c>
      <c r="X63" s="196">
        <v>36.119999999999997</v>
      </c>
      <c r="Y63" s="196">
        <v>0</v>
      </c>
      <c r="Z63">
        <v>0</v>
      </c>
      <c r="AA63" s="196">
        <v>8.16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58.17</v>
      </c>
      <c r="AQ63" s="196">
        <v>22.08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127.25</v>
      </c>
      <c r="L64" s="196">
        <v>62.88</v>
      </c>
      <c r="M64" s="196">
        <v>0</v>
      </c>
      <c r="N64" s="196">
        <v>14.46</v>
      </c>
      <c r="O64" s="196">
        <v>48.56</v>
      </c>
      <c r="P64" s="196">
        <v>53.03</v>
      </c>
      <c r="Q64" s="196">
        <v>2.67</v>
      </c>
      <c r="R64" s="196">
        <v>10.38</v>
      </c>
      <c r="S64" s="196">
        <v>6.46</v>
      </c>
      <c r="T64" s="196">
        <v>0</v>
      </c>
      <c r="U64" s="196">
        <v>319.58</v>
      </c>
      <c r="V64" s="196">
        <v>4.4400000000000004</v>
      </c>
      <c r="W64" s="196">
        <v>7.81</v>
      </c>
      <c r="X64" s="196">
        <v>36.119999999999997</v>
      </c>
      <c r="Y64" s="196">
        <v>0</v>
      </c>
      <c r="Z64">
        <v>0</v>
      </c>
      <c r="AA64" s="196">
        <v>8.16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58.17</v>
      </c>
      <c r="AQ64" s="196">
        <v>22.08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117.61</v>
      </c>
      <c r="L65" s="196">
        <v>62.88</v>
      </c>
      <c r="M65" s="196">
        <v>0</v>
      </c>
      <c r="N65" s="196">
        <v>14.46</v>
      </c>
      <c r="O65" s="196">
        <v>48.56</v>
      </c>
      <c r="P65" s="196">
        <v>53.03</v>
      </c>
      <c r="Q65" s="196">
        <v>2.67</v>
      </c>
      <c r="R65" s="196">
        <v>10.38</v>
      </c>
      <c r="S65" s="196">
        <v>6.46</v>
      </c>
      <c r="T65" s="196">
        <v>0</v>
      </c>
      <c r="U65" s="196">
        <v>319.58</v>
      </c>
      <c r="V65" s="196">
        <v>4.4400000000000004</v>
      </c>
      <c r="W65" s="196">
        <v>7.81</v>
      </c>
      <c r="X65" s="196">
        <v>36.119999999999997</v>
      </c>
      <c r="Y65" s="196">
        <v>0</v>
      </c>
      <c r="Z65">
        <v>0</v>
      </c>
      <c r="AA65" s="196">
        <v>8.16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58.17</v>
      </c>
      <c r="AQ65" s="196">
        <v>22.08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127.25</v>
      </c>
      <c r="L66" s="196">
        <v>62.88</v>
      </c>
      <c r="M66" s="196">
        <v>0</v>
      </c>
      <c r="N66" s="196">
        <v>14.46</v>
      </c>
      <c r="O66" s="196">
        <v>48.56</v>
      </c>
      <c r="P66" s="196">
        <v>53.03</v>
      </c>
      <c r="Q66" s="196">
        <v>2.67</v>
      </c>
      <c r="R66" s="196">
        <v>10.38</v>
      </c>
      <c r="S66" s="196">
        <v>6.46</v>
      </c>
      <c r="T66" s="196">
        <v>0</v>
      </c>
      <c r="U66" s="196">
        <v>319.58</v>
      </c>
      <c r="V66" s="196">
        <v>4.4400000000000004</v>
      </c>
      <c r="W66" s="196">
        <v>7.81</v>
      </c>
      <c r="X66" s="196">
        <v>36.119999999999997</v>
      </c>
      <c r="Y66" s="196">
        <v>0</v>
      </c>
      <c r="Z66">
        <v>0</v>
      </c>
      <c r="AA66" s="196">
        <v>8.16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58.17</v>
      </c>
      <c r="AQ66" s="196">
        <v>22.08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158.25</v>
      </c>
      <c r="L67" s="196">
        <v>62.88</v>
      </c>
      <c r="M67" s="196">
        <v>0</v>
      </c>
      <c r="N67" s="196">
        <v>14.46</v>
      </c>
      <c r="O67" s="196">
        <v>48.56</v>
      </c>
      <c r="P67" s="196">
        <v>53.03</v>
      </c>
      <c r="Q67" s="196">
        <v>2.67</v>
      </c>
      <c r="R67" s="196">
        <v>10.38</v>
      </c>
      <c r="S67" s="196">
        <v>6.46</v>
      </c>
      <c r="T67" s="196">
        <v>0</v>
      </c>
      <c r="U67" s="196">
        <v>319.58</v>
      </c>
      <c r="V67" s="196">
        <v>4.4400000000000004</v>
      </c>
      <c r="W67" s="196">
        <v>7.81</v>
      </c>
      <c r="X67" s="196">
        <v>36.119999999999997</v>
      </c>
      <c r="Y67" s="196">
        <v>0</v>
      </c>
      <c r="Z67">
        <v>0</v>
      </c>
      <c r="AA67" s="196">
        <v>8.16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58.17</v>
      </c>
      <c r="AQ67" s="196">
        <v>22.08</v>
      </c>
      <c r="AR67" s="196">
        <v>17.190000000000001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158.16999999999999</v>
      </c>
      <c r="L68" s="196">
        <v>62.88</v>
      </c>
      <c r="M68" s="196">
        <v>0</v>
      </c>
      <c r="N68" s="196">
        <v>14.46</v>
      </c>
      <c r="O68" s="196">
        <v>48.56</v>
      </c>
      <c r="P68" s="196">
        <v>53.03</v>
      </c>
      <c r="Q68" s="196">
        <v>2.67</v>
      </c>
      <c r="R68" s="196">
        <v>10.38</v>
      </c>
      <c r="S68" s="196">
        <v>6.46</v>
      </c>
      <c r="T68" s="196">
        <v>0</v>
      </c>
      <c r="U68" s="196">
        <v>319.58</v>
      </c>
      <c r="V68" s="196">
        <v>4.4400000000000004</v>
      </c>
      <c r="W68" s="196">
        <v>7.81</v>
      </c>
      <c r="X68" s="196">
        <v>36.119999999999997</v>
      </c>
      <c r="Y68" s="196">
        <v>0</v>
      </c>
      <c r="Z68">
        <v>0</v>
      </c>
      <c r="AA68" s="196">
        <v>8.16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58.17</v>
      </c>
      <c r="AQ68" s="196">
        <v>22.08</v>
      </c>
      <c r="AR68" s="196">
        <v>5.68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158.16999999999999</v>
      </c>
      <c r="L69" s="196">
        <v>62.88</v>
      </c>
      <c r="M69" s="196">
        <v>0</v>
      </c>
      <c r="N69" s="196">
        <v>14.46</v>
      </c>
      <c r="O69" s="196">
        <v>48.56</v>
      </c>
      <c r="P69" s="196">
        <v>53.03</v>
      </c>
      <c r="Q69" s="196">
        <v>2.67</v>
      </c>
      <c r="R69" s="196">
        <v>10.38</v>
      </c>
      <c r="S69" s="196">
        <v>6.46</v>
      </c>
      <c r="T69" s="196">
        <v>0</v>
      </c>
      <c r="U69" s="196">
        <v>319.58</v>
      </c>
      <c r="V69" s="196">
        <v>4.4400000000000004</v>
      </c>
      <c r="W69" s="196">
        <v>7.81</v>
      </c>
      <c r="X69" s="196">
        <v>36.119999999999997</v>
      </c>
      <c r="Y69" s="196">
        <v>0</v>
      </c>
      <c r="Z69">
        <v>0</v>
      </c>
      <c r="AA69" s="196">
        <v>8.16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54.14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58.17</v>
      </c>
      <c r="AQ69" s="196">
        <v>22.08</v>
      </c>
      <c r="AR69" s="196">
        <v>1.65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158.16999999999999</v>
      </c>
      <c r="L70" s="196">
        <v>62.88</v>
      </c>
      <c r="M70" s="196">
        <v>0</v>
      </c>
      <c r="N70" s="196">
        <v>14.46</v>
      </c>
      <c r="O70" s="196">
        <v>48.56</v>
      </c>
      <c r="P70" s="196">
        <v>53.03</v>
      </c>
      <c r="Q70" s="196">
        <v>2.67</v>
      </c>
      <c r="R70" s="196">
        <v>10.38</v>
      </c>
      <c r="S70" s="196">
        <v>6.46</v>
      </c>
      <c r="T70" s="196">
        <v>0</v>
      </c>
      <c r="U70" s="196">
        <v>319.58</v>
      </c>
      <c r="V70" s="196">
        <v>4.4400000000000004</v>
      </c>
      <c r="W70" s="196">
        <v>7.81</v>
      </c>
      <c r="X70" s="196">
        <v>36.119999999999997</v>
      </c>
      <c r="Y70" s="196">
        <v>0</v>
      </c>
      <c r="Z70">
        <v>0</v>
      </c>
      <c r="AA70" s="196">
        <v>8.16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54.14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58.17</v>
      </c>
      <c r="AQ70" s="196">
        <v>22.08</v>
      </c>
      <c r="AR70" s="196">
        <v>0.5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158.16999999999999</v>
      </c>
      <c r="L71" s="196">
        <v>62.88</v>
      </c>
      <c r="M71" s="196">
        <v>0</v>
      </c>
      <c r="N71" s="196">
        <v>14.46</v>
      </c>
      <c r="O71" s="196">
        <v>48.56</v>
      </c>
      <c r="P71" s="196">
        <v>53.03</v>
      </c>
      <c r="Q71" s="196">
        <v>2.67</v>
      </c>
      <c r="R71" s="196">
        <v>10.38</v>
      </c>
      <c r="S71" s="196">
        <v>6.46</v>
      </c>
      <c r="T71" s="196">
        <v>0</v>
      </c>
      <c r="U71" s="196">
        <v>319.58</v>
      </c>
      <c r="V71" s="196">
        <v>4.4400000000000004</v>
      </c>
      <c r="W71" s="196">
        <v>7.81</v>
      </c>
      <c r="X71" s="196">
        <v>36.119999999999997</v>
      </c>
      <c r="Y71" s="196">
        <v>0</v>
      </c>
      <c r="Z71">
        <v>0</v>
      </c>
      <c r="AA71" s="196">
        <v>8.51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54.14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58.17</v>
      </c>
      <c r="AQ71" s="196">
        <v>22.08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158.16999999999999</v>
      </c>
      <c r="L72" s="196">
        <v>62.88</v>
      </c>
      <c r="M72" s="196">
        <v>0</v>
      </c>
      <c r="N72" s="196">
        <v>14.46</v>
      </c>
      <c r="O72" s="196">
        <v>48.56</v>
      </c>
      <c r="P72" s="196">
        <v>53.03</v>
      </c>
      <c r="Q72" s="196">
        <v>2.67</v>
      </c>
      <c r="R72" s="196">
        <v>10.38</v>
      </c>
      <c r="S72" s="196">
        <v>6.46</v>
      </c>
      <c r="T72" s="196">
        <v>0</v>
      </c>
      <c r="U72" s="196">
        <v>319.58</v>
      </c>
      <c r="V72" s="196">
        <v>4.4400000000000004</v>
      </c>
      <c r="W72" s="196">
        <v>7.81</v>
      </c>
      <c r="X72" s="196">
        <v>36.119999999999997</v>
      </c>
      <c r="Y72" s="196">
        <v>0</v>
      </c>
      <c r="Z72">
        <v>0</v>
      </c>
      <c r="AA72" s="196">
        <v>8.51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54.14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58.17</v>
      </c>
      <c r="AQ72" s="196">
        <v>22.08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158.16999999999999</v>
      </c>
      <c r="L73" s="196">
        <v>62.88</v>
      </c>
      <c r="M73" s="196">
        <v>0</v>
      </c>
      <c r="N73" s="196">
        <v>14.46</v>
      </c>
      <c r="O73" s="196">
        <v>48.56</v>
      </c>
      <c r="P73" s="196">
        <v>53.03</v>
      </c>
      <c r="Q73" s="196">
        <v>2.67</v>
      </c>
      <c r="R73" s="196">
        <v>10.38</v>
      </c>
      <c r="S73" s="196">
        <v>6.46</v>
      </c>
      <c r="T73" s="196">
        <v>0</v>
      </c>
      <c r="U73" s="196">
        <v>319.58</v>
      </c>
      <c r="V73" s="196">
        <v>4.4400000000000004</v>
      </c>
      <c r="W73" s="196">
        <v>7.81</v>
      </c>
      <c r="X73" s="196">
        <v>36.119999999999997</v>
      </c>
      <c r="Y73" s="196">
        <v>0</v>
      </c>
      <c r="Z73">
        <v>0</v>
      </c>
      <c r="AA73" s="196">
        <v>8.51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54.14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58.17</v>
      </c>
      <c r="AQ73" s="196">
        <v>22.08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158.16999999999999</v>
      </c>
      <c r="L74" s="196">
        <v>62.88</v>
      </c>
      <c r="M74" s="196">
        <v>0</v>
      </c>
      <c r="N74" s="196">
        <v>14.46</v>
      </c>
      <c r="O74" s="196">
        <v>48.56</v>
      </c>
      <c r="P74" s="196">
        <v>53.03</v>
      </c>
      <c r="Q74" s="196">
        <v>2.67</v>
      </c>
      <c r="R74" s="196">
        <v>10.38</v>
      </c>
      <c r="S74" s="196">
        <v>6.46</v>
      </c>
      <c r="T74" s="196">
        <v>0</v>
      </c>
      <c r="U74" s="196">
        <v>319.58</v>
      </c>
      <c r="V74" s="196">
        <v>4.4400000000000004</v>
      </c>
      <c r="W74" s="196">
        <v>7.81</v>
      </c>
      <c r="X74" s="196">
        <v>36.119999999999997</v>
      </c>
      <c r="Y74" s="196">
        <v>0</v>
      </c>
      <c r="Z74">
        <v>0</v>
      </c>
      <c r="AA74" s="196">
        <v>7.81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54.14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58.17</v>
      </c>
      <c r="AQ74" s="196">
        <v>22.08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158.16999999999999</v>
      </c>
      <c r="L75" s="196">
        <v>62.88</v>
      </c>
      <c r="M75" s="196">
        <v>0</v>
      </c>
      <c r="N75" s="196">
        <v>14.46</v>
      </c>
      <c r="O75" s="196">
        <v>48.56</v>
      </c>
      <c r="P75" s="196">
        <v>53.03</v>
      </c>
      <c r="Q75" s="196">
        <v>2.67</v>
      </c>
      <c r="R75" s="196">
        <v>10.38</v>
      </c>
      <c r="S75" s="196">
        <v>6.46</v>
      </c>
      <c r="T75" s="196">
        <v>0</v>
      </c>
      <c r="U75" s="196">
        <v>319.58</v>
      </c>
      <c r="V75" s="196">
        <v>4.4400000000000004</v>
      </c>
      <c r="W75" s="196">
        <v>7.81</v>
      </c>
      <c r="X75" s="196">
        <v>36.119999999999997</v>
      </c>
      <c r="Y75" s="196">
        <v>0</v>
      </c>
      <c r="Z75">
        <v>0</v>
      </c>
      <c r="AA75" s="196">
        <v>7.81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54.14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58.17</v>
      </c>
      <c r="AQ75" s="196">
        <v>22.08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158.16999999999999</v>
      </c>
      <c r="L76" s="196">
        <v>62.88</v>
      </c>
      <c r="M76" s="196">
        <v>0</v>
      </c>
      <c r="N76" s="196">
        <v>14.46</v>
      </c>
      <c r="O76" s="196">
        <v>48.56</v>
      </c>
      <c r="P76" s="196">
        <v>53.03</v>
      </c>
      <c r="Q76" s="196">
        <v>2.67</v>
      </c>
      <c r="R76" s="196">
        <v>10.38</v>
      </c>
      <c r="S76" s="196">
        <v>6.46</v>
      </c>
      <c r="T76" s="196">
        <v>0</v>
      </c>
      <c r="U76" s="196">
        <v>319.58</v>
      </c>
      <c r="V76" s="196">
        <v>4.4400000000000004</v>
      </c>
      <c r="W76" s="196">
        <v>7.81</v>
      </c>
      <c r="X76" s="196">
        <v>36.119999999999997</v>
      </c>
      <c r="Y76" s="196">
        <v>0</v>
      </c>
      <c r="Z76">
        <v>0</v>
      </c>
      <c r="AA76" s="196">
        <v>7.81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54.14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58.17</v>
      </c>
      <c r="AQ76" s="196">
        <v>22.08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158.16999999999999</v>
      </c>
      <c r="L77" s="196">
        <v>62.88</v>
      </c>
      <c r="M77" s="196">
        <v>0</v>
      </c>
      <c r="N77" s="196">
        <v>14.46</v>
      </c>
      <c r="O77" s="196">
        <v>48.56</v>
      </c>
      <c r="P77" s="196">
        <v>53.03</v>
      </c>
      <c r="Q77" s="196">
        <v>2.67</v>
      </c>
      <c r="R77" s="196">
        <v>10.38</v>
      </c>
      <c r="S77" s="196">
        <v>6.46</v>
      </c>
      <c r="T77" s="196">
        <v>0</v>
      </c>
      <c r="U77" s="196">
        <v>319.58</v>
      </c>
      <c r="V77" s="196">
        <v>4.4400000000000004</v>
      </c>
      <c r="W77" s="196">
        <v>7.81</v>
      </c>
      <c r="X77" s="196">
        <v>36.119999999999997</v>
      </c>
      <c r="Y77" s="196">
        <v>0</v>
      </c>
      <c r="Z77">
        <v>0</v>
      </c>
      <c r="AA77" s="196">
        <v>7.81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54.14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58.17</v>
      </c>
      <c r="AQ77" s="196">
        <v>22.08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158.16999999999999</v>
      </c>
      <c r="L78" s="196">
        <v>62.88</v>
      </c>
      <c r="M78" s="196">
        <v>0</v>
      </c>
      <c r="N78" s="196">
        <v>14.46</v>
      </c>
      <c r="O78" s="196">
        <v>48.56</v>
      </c>
      <c r="P78" s="196">
        <v>53.03</v>
      </c>
      <c r="Q78" s="196">
        <v>2.67</v>
      </c>
      <c r="R78" s="196">
        <v>10.38</v>
      </c>
      <c r="S78" s="196">
        <v>6.46</v>
      </c>
      <c r="T78" s="196">
        <v>0</v>
      </c>
      <c r="U78" s="196">
        <v>319.58</v>
      </c>
      <c r="V78" s="196">
        <v>4.4400000000000004</v>
      </c>
      <c r="W78" s="196">
        <v>7.81</v>
      </c>
      <c r="X78" s="196">
        <v>36.119999999999997</v>
      </c>
      <c r="Y78" s="196">
        <v>0</v>
      </c>
      <c r="Z78">
        <v>0</v>
      </c>
      <c r="AA78" s="196">
        <v>7.12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54.14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58.17</v>
      </c>
      <c r="AQ78" s="196">
        <v>22.08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158.16999999999999</v>
      </c>
      <c r="L79" s="196">
        <v>62.88</v>
      </c>
      <c r="M79" s="196">
        <v>0</v>
      </c>
      <c r="N79" s="196">
        <v>14.46</v>
      </c>
      <c r="O79" s="196">
        <v>48.56</v>
      </c>
      <c r="P79" s="196">
        <v>53.03</v>
      </c>
      <c r="Q79" s="196">
        <v>2.67</v>
      </c>
      <c r="R79" s="196">
        <v>10.38</v>
      </c>
      <c r="S79" s="196">
        <v>6.46</v>
      </c>
      <c r="T79" s="196">
        <v>0</v>
      </c>
      <c r="U79" s="196">
        <v>319.58</v>
      </c>
      <c r="V79" s="196">
        <v>4.4400000000000004</v>
      </c>
      <c r="W79" s="196">
        <v>7.81</v>
      </c>
      <c r="X79" s="196">
        <v>36.119999999999997</v>
      </c>
      <c r="Y79" s="196">
        <v>0</v>
      </c>
      <c r="Z79">
        <v>0</v>
      </c>
      <c r="AA79" s="196">
        <v>7.12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54.14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58.17</v>
      </c>
      <c r="AQ79" s="196">
        <v>22.08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158.16999999999999</v>
      </c>
      <c r="L80" s="196">
        <v>62.88</v>
      </c>
      <c r="M80" s="196">
        <v>0</v>
      </c>
      <c r="N80" s="196">
        <v>14.46</v>
      </c>
      <c r="O80" s="196">
        <v>48.56</v>
      </c>
      <c r="P80" s="196">
        <v>53.03</v>
      </c>
      <c r="Q80" s="196">
        <v>2.67</v>
      </c>
      <c r="R80" s="196">
        <v>10.38</v>
      </c>
      <c r="S80" s="196">
        <v>6.46</v>
      </c>
      <c r="T80" s="196">
        <v>0</v>
      </c>
      <c r="U80" s="196">
        <v>319.58</v>
      </c>
      <c r="V80" s="196">
        <v>4.4400000000000004</v>
      </c>
      <c r="W80" s="196">
        <v>7.81</v>
      </c>
      <c r="X80" s="196">
        <v>36.119999999999997</v>
      </c>
      <c r="Y80" s="196">
        <v>0</v>
      </c>
      <c r="Z80">
        <v>0</v>
      </c>
      <c r="AA80" s="196">
        <v>7.12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54.14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58.17</v>
      </c>
      <c r="AQ80" s="196">
        <v>22.08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158.16999999999999</v>
      </c>
      <c r="L81" s="196">
        <v>62.88</v>
      </c>
      <c r="M81" s="196">
        <v>0</v>
      </c>
      <c r="N81" s="196">
        <v>14.46</v>
      </c>
      <c r="O81" s="196">
        <v>48.56</v>
      </c>
      <c r="P81" s="196">
        <v>53.03</v>
      </c>
      <c r="Q81" s="196">
        <v>2.67</v>
      </c>
      <c r="R81" s="196">
        <v>10.38</v>
      </c>
      <c r="S81" s="196">
        <v>6.46</v>
      </c>
      <c r="T81" s="196">
        <v>0</v>
      </c>
      <c r="U81" s="196">
        <v>319.58</v>
      </c>
      <c r="V81" s="196">
        <v>4.4400000000000004</v>
      </c>
      <c r="W81" s="196">
        <v>7.81</v>
      </c>
      <c r="X81" s="196">
        <v>36.119999999999997</v>
      </c>
      <c r="Y81" s="196">
        <v>0</v>
      </c>
      <c r="Z81">
        <v>0</v>
      </c>
      <c r="AA81" s="196">
        <v>7.12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54.14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58.17</v>
      </c>
      <c r="AQ81" s="196">
        <v>22.08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158.16999999999999</v>
      </c>
      <c r="L82" s="196">
        <v>62.88</v>
      </c>
      <c r="M82" s="196">
        <v>0</v>
      </c>
      <c r="N82" s="196">
        <v>14.46</v>
      </c>
      <c r="O82" s="196">
        <v>48.56</v>
      </c>
      <c r="P82" s="196">
        <v>53.03</v>
      </c>
      <c r="Q82" s="196">
        <v>2.67</v>
      </c>
      <c r="R82" s="196">
        <v>10.38</v>
      </c>
      <c r="S82" s="196">
        <v>6.46</v>
      </c>
      <c r="T82" s="196">
        <v>0</v>
      </c>
      <c r="U82" s="196">
        <v>319.58</v>
      </c>
      <c r="V82" s="196">
        <v>4.4400000000000004</v>
      </c>
      <c r="W82" s="196">
        <v>7.81</v>
      </c>
      <c r="X82" s="196">
        <v>36.119999999999997</v>
      </c>
      <c r="Y82" s="196">
        <v>0</v>
      </c>
      <c r="Z82">
        <v>0</v>
      </c>
      <c r="AA82" s="196">
        <v>7.12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54.14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58.17</v>
      </c>
      <c r="AQ82" s="196">
        <v>22.08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158.16999999999999</v>
      </c>
      <c r="L83" s="196">
        <v>62.88</v>
      </c>
      <c r="M83" s="196">
        <v>0</v>
      </c>
      <c r="N83" s="196">
        <v>14.46</v>
      </c>
      <c r="O83" s="196">
        <v>48.56</v>
      </c>
      <c r="P83" s="196">
        <v>53.03</v>
      </c>
      <c r="Q83" s="196">
        <v>2.67</v>
      </c>
      <c r="R83" s="196">
        <v>10.38</v>
      </c>
      <c r="S83" s="196">
        <v>6.46</v>
      </c>
      <c r="T83" s="196">
        <v>0</v>
      </c>
      <c r="U83" s="196">
        <v>319.58</v>
      </c>
      <c r="V83" s="196">
        <v>4.4400000000000004</v>
      </c>
      <c r="W83" s="196">
        <v>8.32</v>
      </c>
      <c r="X83" s="196">
        <v>36.119999999999997</v>
      </c>
      <c r="Y83" s="196">
        <v>0</v>
      </c>
      <c r="Z83">
        <v>0</v>
      </c>
      <c r="AA83" s="196">
        <v>7.12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58.17</v>
      </c>
      <c r="AQ83" s="196">
        <v>22.08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158.16999999999999</v>
      </c>
      <c r="L84" s="196">
        <v>62.88</v>
      </c>
      <c r="M84" s="196">
        <v>0</v>
      </c>
      <c r="N84" s="196">
        <v>14.46</v>
      </c>
      <c r="O84" s="196">
        <v>48.56</v>
      </c>
      <c r="P84" s="196">
        <v>53.03</v>
      </c>
      <c r="Q84" s="196">
        <v>2.67</v>
      </c>
      <c r="R84" s="196">
        <v>10.38</v>
      </c>
      <c r="S84" s="196">
        <v>6.46</v>
      </c>
      <c r="T84" s="196">
        <v>0</v>
      </c>
      <c r="U84" s="196">
        <v>319.58</v>
      </c>
      <c r="V84" s="196">
        <v>4.4400000000000004</v>
      </c>
      <c r="W84" s="196">
        <v>8.52</v>
      </c>
      <c r="X84" s="196">
        <v>36.119999999999997</v>
      </c>
      <c r="Y84" s="196">
        <v>0</v>
      </c>
      <c r="Z84">
        <v>0</v>
      </c>
      <c r="AA84" s="196">
        <v>7.12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58.17</v>
      </c>
      <c r="AQ84" s="196">
        <v>22.08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158.16999999999999</v>
      </c>
      <c r="L85" s="196">
        <v>62.88</v>
      </c>
      <c r="M85" s="196">
        <v>0</v>
      </c>
      <c r="N85" s="196">
        <v>14.46</v>
      </c>
      <c r="O85" s="196">
        <v>48.56</v>
      </c>
      <c r="P85" s="196">
        <v>53.03</v>
      </c>
      <c r="Q85" s="196">
        <v>2.67</v>
      </c>
      <c r="R85" s="196">
        <v>10.38</v>
      </c>
      <c r="S85" s="196">
        <v>6.46</v>
      </c>
      <c r="T85" s="196">
        <v>0</v>
      </c>
      <c r="U85" s="196">
        <v>319.58</v>
      </c>
      <c r="V85" s="196">
        <v>4.4400000000000004</v>
      </c>
      <c r="W85" s="196">
        <v>8.52</v>
      </c>
      <c r="X85" s="196">
        <v>36.119999999999997</v>
      </c>
      <c r="Y85" s="196">
        <v>0</v>
      </c>
      <c r="Z85">
        <v>0</v>
      </c>
      <c r="AA85" s="196">
        <v>7.12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58.17</v>
      </c>
      <c r="AQ85" s="196">
        <v>22.08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116.16</v>
      </c>
      <c r="L86" s="196">
        <v>62.88</v>
      </c>
      <c r="M86" s="196">
        <v>0</v>
      </c>
      <c r="N86" s="196">
        <v>14.46</v>
      </c>
      <c r="O86" s="196">
        <v>48.56</v>
      </c>
      <c r="P86" s="196">
        <v>53.03</v>
      </c>
      <c r="Q86" s="196">
        <v>2.67</v>
      </c>
      <c r="R86" s="196">
        <v>10.38</v>
      </c>
      <c r="S86" s="196">
        <v>6.46</v>
      </c>
      <c r="T86" s="196">
        <v>0</v>
      </c>
      <c r="U86" s="196">
        <v>319.58</v>
      </c>
      <c r="V86" s="196">
        <v>4.4400000000000004</v>
      </c>
      <c r="W86" s="196">
        <v>8.52</v>
      </c>
      <c r="X86" s="196">
        <v>36.119999999999997</v>
      </c>
      <c r="Y86" s="196">
        <v>0</v>
      </c>
      <c r="Z86">
        <v>0</v>
      </c>
      <c r="AA86" s="196">
        <v>7.12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58.17</v>
      </c>
      <c r="AQ86" s="196">
        <v>22.08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92.93</v>
      </c>
      <c r="L87" s="196">
        <v>62.88</v>
      </c>
      <c r="M87" s="196">
        <v>0</v>
      </c>
      <c r="N87" s="196">
        <v>14.46</v>
      </c>
      <c r="O87" s="196">
        <v>48.56</v>
      </c>
      <c r="P87" s="196">
        <v>53.03</v>
      </c>
      <c r="Q87" s="196">
        <v>2.67</v>
      </c>
      <c r="R87" s="196">
        <v>10.38</v>
      </c>
      <c r="S87" s="196">
        <v>6.46</v>
      </c>
      <c r="T87" s="196">
        <v>0</v>
      </c>
      <c r="U87" s="196">
        <v>319.58</v>
      </c>
      <c r="V87" s="196">
        <v>4.4400000000000004</v>
      </c>
      <c r="W87" s="196">
        <v>8.52</v>
      </c>
      <c r="X87" s="196">
        <v>36.119999999999997</v>
      </c>
      <c r="Y87" s="196">
        <v>0</v>
      </c>
      <c r="Z87">
        <v>0</v>
      </c>
      <c r="AA87" s="196">
        <v>7.12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58.17</v>
      </c>
      <c r="AQ87" s="196">
        <v>22.08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74.34</v>
      </c>
      <c r="L88" s="196">
        <v>62.88</v>
      </c>
      <c r="M88" s="196">
        <v>0</v>
      </c>
      <c r="N88" s="196">
        <v>14.46</v>
      </c>
      <c r="O88" s="196">
        <v>48.56</v>
      </c>
      <c r="P88" s="196">
        <v>53.03</v>
      </c>
      <c r="Q88" s="196">
        <v>2.67</v>
      </c>
      <c r="R88" s="196">
        <v>10.38</v>
      </c>
      <c r="S88" s="196">
        <v>6.46</v>
      </c>
      <c r="T88" s="196">
        <v>0</v>
      </c>
      <c r="U88" s="196">
        <v>319.58</v>
      </c>
      <c r="V88" s="196">
        <v>4.4400000000000004</v>
      </c>
      <c r="W88" s="196">
        <v>8.52</v>
      </c>
      <c r="X88" s="196">
        <v>36.119999999999997</v>
      </c>
      <c r="Y88" s="196">
        <v>0</v>
      </c>
      <c r="Z88">
        <v>0</v>
      </c>
      <c r="AA88" s="196">
        <v>7.12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58.17</v>
      </c>
      <c r="AQ88" s="196">
        <v>22.08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74.34</v>
      </c>
      <c r="L89" s="196">
        <v>62.88</v>
      </c>
      <c r="M89" s="196">
        <v>0</v>
      </c>
      <c r="N89" s="196">
        <v>14.46</v>
      </c>
      <c r="O89" s="196">
        <v>48.56</v>
      </c>
      <c r="P89" s="196">
        <v>53.03</v>
      </c>
      <c r="Q89" s="196">
        <v>2.67</v>
      </c>
      <c r="R89" s="196">
        <v>10</v>
      </c>
      <c r="S89" s="196">
        <v>6.46</v>
      </c>
      <c r="T89" s="196">
        <v>0</v>
      </c>
      <c r="U89" s="196">
        <v>319.58</v>
      </c>
      <c r="V89" s="196">
        <v>4.4400000000000004</v>
      </c>
      <c r="W89" s="196">
        <v>8.52</v>
      </c>
      <c r="X89" s="196">
        <v>36.119999999999997</v>
      </c>
      <c r="Y89" s="196">
        <v>0</v>
      </c>
      <c r="Z89">
        <v>0</v>
      </c>
      <c r="AA89" s="196">
        <v>7.12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58.17</v>
      </c>
      <c r="AQ89" s="196">
        <v>21.48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74.34</v>
      </c>
      <c r="L90" s="196">
        <v>32.53</v>
      </c>
      <c r="M90" s="196">
        <v>0</v>
      </c>
      <c r="N90" s="196">
        <v>14.46</v>
      </c>
      <c r="O90" s="196">
        <v>48.56</v>
      </c>
      <c r="P90" s="196">
        <v>53.03</v>
      </c>
      <c r="Q90" s="196">
        <v>0.93</v>
      </c>
      <c r="R90" s="196">
        <v>10</v>
      </c>
      <c r="S90" s="196">
        <v>2.79</v>
      </c>
      <c r="T90" s="196">
        <v>0</v>
      </c>
      <c r="U90" s="196">
        <v>319.58</v>
      </c>
      <c r="V90" s="196">
        <v>4.4400000000000004</v>
      </c>
      <c r="W90" s="196">
        <v>8.52</v>
      </c>
      <c r="X90" s="196">
        <v>36.119999999999997</v>
      </c>
      <c r="Y90" s="196">
        <v>0</v>
      </c>
      <c r="Z90">
        <v>0</v>
      </c>
      <c r="AA90" s="196">
        <v>7.12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58.17</v>
      </c>
      <c r="AQ90" s="196">
        <v>9.34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74.34</v>
      </c>
      <c r="L91" s="196">
        <v>32.53</v>
      </c>
      <c r="M91" s="196">
        <v>0</v>
      </c>
      <c r="N91" s="196">
        <v>14.46</v>
      </c>
      <c r="O91" s="196">
        <v>48.56</v>
      </c>
      <c r="P91" s="196">
        <v>53.03</v>
      </c>
      <c r="Q91" s="196">
        <v>0.93</v>
      </c>
      <c r="R91" s="196">
        <v>4.4800000000000004</v>
      </c>
      <c r="S91" s="196">
        <v>2.79</v>
      </c>
      <c r="T91" s="196">
        <v>0</v>
      </c>
      <c r="U91" s="196">
        <v>319.58</v>
      </c>
      <c r="V91" s="196">
        <v>4.4400000000000004</v>
      </c>
      <c r="W91" s="196">
        <v>8.52</v>
      </c>
      <c r="X91" s="196">
        <v>36.119999999999997</v>
      </c>
      <c r="Y91" s="196">
        <v>0</v>
      </c>
      <c r="Z91">
        <v>0</v>
      </c>
      <c r="AA91" s="196">
        <v>6.42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47.56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58.17</v>
      </c>
      <c r="AQ91" s="196">
        <v>9.34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70.62</v>
      </c>
      <c r="L92" s="196">
        <v>32.53</v>
      </c>
      <c r="M92" s="196">
        <v>0</v>
      </c>
      <c r="N92" s="196">
        <v>14.46</v>
      </c>
      <c r="O92" s="196">
        <v>48.56</v>
      </c>
      <c r="P92" s="196">
        <v>53.03</v>
      </c>
      <c r="Q92" s="196">
        <v>0.93</v>
      </c>
      <c r="R92" s="196">
        <v>10.38</v>
      </c>
      <c r="S92" s="196">
        <v>2.79</v>
      </c>
      <c r="T92" s="196">
        <v>0</v>
      </c>
      <c r="U92" s="196">
        <v>319.58</v>
      </c>
      <c r="V92" s="196">
        <v>4.4400000000000004</v>
      </c>
      <c r="W92" s="196">
        <v>8.52</v>
      </c>
      <c r="X92" s="196">
        <v>36.119999999999997</v>
      </c>
      <c r="Y92" s="196">
        <v>0</v>
      </c>
      <c r="Z92">
        <v>0</v>
      </c>
      <c r="AA92" s="196">
        <v>6.42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47.56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58.17</v>
      </c>
      <c r="AQ92" s="196">
        <v>9.35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64.34</v>
      </c>
      <c r="L93" s="196">
        <v>32.53</v>
      </c>
      <c r="M93" s="196">
        <v>0</v>
      </c>
      <c r="N93" s="196">
        <v>14.46</v>
      </c>
      <c r="O93" s="196">
        <v>48.56</v>
      </c>
      <c r="P93" s="196">
        <v>53.03</v>
      </c>
      <c r="Q93" s="196">
        <v>0.93</v>
      </c>
      <c r="R93" s="196">
        <v>10.75</v>
      </c>
      <c r="S93" s="196">
        <v>2.79</v>
      </c>
      <c r="T93" s="196">
        <v>0</v>
      </c>
      <c r="U93" s="196">
        <v>319.58</v>
      </c>
      <c r="V93" s="196">
        <v>4.45</v>
      </c>
      <c r="W93" s="196">
        <v>8.52</v>
      </c>
      <c r="X93" s="196">
        <v>36.119999999999997</v>
      </c>
      <c r="Y93" s="196">
        <v>0</v>
      </c>
      <c r="Z93">
        <v>0</v>
      </c>
      <c r="AA93" s="196">
        <v>6.42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47.56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58.17</v>
      </c>
      <c r="AQ93" s="196">
        <v>22.08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58.05</v>
      </c>
      <c r="L94" s="196">
        <v>32.53</v>
      </c>
      <c r="M94" s="196">
        <v>0</v>
      </c>
      <c r="N94" s="196">
        <v>14.46</v>
      </c>
      <c r="O94" s="196">
        <v>48.56</v>
      </c>
      <c r="P94" s="196">
        <v>53.03</v>
      </c>
      <c r="Q94" s="196">
        <v>0.93</v>
      </c>
      <c r="R94" s="196">
        <v>10.38</v>
      </c>
      <c r="S94" s="196">
        <v>2.79</v>
      </c>
      <c r="T94" s="196">
        <v>0</v>
      </c>
      <c r="U94" s="196">
        <v>319.58</v>
      </c>
      <c r="V94" s="196">
        <v>4.45</v>
      </c>
      <c r="W94" s="196">
        <v>8.52</v>
      </c>
      <c r="X94" s="196">
        <v>36.119999999999997</v>
      </c>
      <c r="Y94" s="196">
        <v>0</v>
      </c>
      <c r="Z94">
        <v>0</v>
      </c>
      <c r="AA94" s="196">
        <v>6.42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47.56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58.17</v>
      </c>
      <c r="AQ94" s="196">
        <v>22.08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51.78</v>
      </c>
      <c r="L95" s="196">
        <v>32.53</v>
      </c>
      <c r="M95" s="196">
        <v>0</v>
      </c>
      <c r="N95" s="196">
        <v>14.46</v>
      </c>
      <c r="O95" s="196">
        <v>48.56</v>
      </c>
      <c r="P95" s="196">
        <v>53.03</v>
      </c>
      <c r="Q95" s="196">
        <v>0.93</v>
      </c>
      <c r="R95" s="196">
        <v>10.38</v>
      </c>
      <c r="S95" s="196">
        <v>2.79</v>
      </c>
      <c r="T95" s="196">
        <v>0</v>
      </c>
      <c r="U95" s="196">
        <v>319.58</v>
      </c>
      <c r="V95" s="196">
        <v>4.45</v>
      </c>
      <c r="W95" s="196">
        <v>8.52</v>
      </c>
      <c r="X95" s="196">
        <v>36.119999999999997</v>
      </c>
      <c r="Y95" s="196">
        <v>0</v>
      </c>
      <c r="Z95">
        <v>0</v>
      </c>
      <c r="AA95" s="196">
        <v>6.42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58.17</v>
      </c>
      <c r="AQ95" s="196">
        <v>22.08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45.49</v>
      </c>
      <c r="L96" s="196">
        <v>32.53</v>
      </c>
      <c r="M96" s="196">
        <v>0</v>
      </c>
      <c r="N96" s="196">
        <v>14.46</v>
      </c>
      <c r="O96" s="196">
        <v>48.56</v>
      </c>
      <c r="P96" s="196">
        <v>53.03</v>
      </c>
      <c r="Q96" s="196">
        <v>0.93</v>
      </c>
      <c r="R96" s="196">
        <v>10.38</v>
      </c>
      <c r="S96" s="196">
        <v>2.79</v>
      </c>
      <c r="T96" s="196">
        <v>0</v>
      </c>
      <c r="U96" s="196">
        <v>319.58</v>
      </c>
      <c r="V96" s="196">
        <v>4.45</v>
      </c>
      <c r="W96" s="196">
        <v>8.52</v>
      </c>
      <c r="X96" s="196">
        <v>36.119999999999997</v>
      </c>
      <c r="Y96" s="196">
        <v>0</v>
      </c>
      <c r="Z96">
        <v>0</v>
      </c>
      <c r="AA96" s="196">
        <v>6.42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58.17</v>
      </c>
      <c r="AQ96" s="196">
        <v>22.08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45.49</v>
      </c>
      <c r="L97" s="196">
        <v>32.53</v>
      </c>
      <c r="M97" s="196">
        <v>0</v>
      </c>
      <c r="N97" s="196">
        <v>14.46</v>
      </c>
      <c r="O97" s="196">
        <v>48.56</v>
      </c>
      <c r="P97" s="196">
        <v>53.03</v>
      </c>
      <c r="Q97" s="196">
        <v>0.93</v>
      </c>
      <c r="R97" s="196">
        <v>10.38</v>
      </c>
      <c r="S97" s="196">
        <v>2.79</v>
      </c>
      <c r="T97" s="196">
        <v>0</v>
      </c>
      <c r="U97" s="196">
        <v>319.58</v>
      </c>
      <c r="V97" s="196">
        <v>4.45</v>
      </c>
      <c r="W97" s="196">
        <v>8.52</v>
      </c>
      <c r="X97" s="196">
        <v>36.119999999999997</v>
      </c>
      <c r="Y97" s="196">
        <v>0</v>
      </c>
      <c r="Z97">
        <v>0</v>
      </c>
      <c r="AA97" s="196">
        <v>6.42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48.59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58.17</v>
      </c>
      <c r="AQ97" s="196">
        <v>22.09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45.49</v>
      </c>
      <c r="L98" s="196">
        <v>32.53</v>
      </c>
      <c r="M98" s="196">
        <v>0</v>
      </c>
      <c r="N98" s="196">
        <v>14.46</v>
      </c>
      <c r="O98" s="196">
        <v>48.56</v>
      </c>
      <c r="P98" s="196">
        <v>53.03</v>
      </c>
      <c r="Q98" s="196">
        <v>0.93</v>
      </c>
      <c r="R98" s="196">
        <v>10.38</v>
      </c>
      <c r="S98" s="196">
        <v>2.79</v>
      </c>
      <c r="T98" s="196">
        <v>0</v>
      </c>
      <c r="U98" s="196">
        <v>319.58</v>
      </c>
      <c r="V98" s="196">
        <v>4.4400000000000004</v>
      </c>
      <c r="W98" s="196">
        <v>8.52</v>
      </c>
      <c r="X98" s="196">
        <v>36.119999999999997</v>
      </c>
      <c r="Y98" s="196">
        <v>0</v>
      </c>
      <c r="Z98">
        <v>0</v>
      </c>
      <c r="AA98" s="196">
        <v>6.42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48.59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58.17</v>
      </c>
      <c r="AQ98" s="196">
        <v>22.09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2.7448100000000002</v>
      </c>
      <c r="L99">
        <f t="shared" si="0"/>
        <v>1.1929375000000004</v>
      </c>
      <c r="M99">
        <f t="shared" si="0"/>
        <v>0</v>
      </c>
      <c r="N99">
        <f t="shared" si="0"/>
        <v>0.34704000000000046</v>
      </c>
      <c r="O99">
        <f t="shared" si="0"/>
        <v>1.1654400000000003</v>
      </c>
      <c r="P99">
        <f t="shared" si="0"/>
        <v>1.2890950000000005</v>
      </c>
      <c r="Q99">
        <f t="shared" si="0"/>
        <v>4.576249999999997E-2</v>
      </c>
      <c r="R99">
        <f t="shared" si="0"/>
        <v>0.20134999999999995</v>
      </c>
      <c r="S99">
        <f t="shared" si="0"/>
        <v>0.11632999999999991</v>
      </c>
      <c r="T99">
        <f t="shared" si="0"/>
        <v>0</v>
      </c>
      <c r="U99">
        <f t="shared" si="0"/>
        <v>7.6699200000000189</v>
      </c>
      <c r="V99">
        <f t="shared" si="0"/>
        <v>7.9272499999999968E-2</v>
      </c>
      <c r="W99">
        <f t="shared" si="0"/>
        <v>0.17019749999999992</v>
      </c>
      <c r="X99">
        <f t="shared" si="0"/>
        <v>0.76445999999999859</v>
      </c>
      <c r="Y99">
        <f t="shared" si="0"/>
        <v>0</v>
      </c>
      <c r="Z99">
        <f t="shared" si="0"/>
        <v>0</v>
      </c>
      <c r="AA99">
        <f t="shared" si="0"/>
        <v>0.18892249999999997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1.2045949999999999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1.2510925000000011</v>
      </c>
      <c r="AQ99">
        <f t="shared" si="0"/>
        <v>0.41092749999999956</v>
      </c>
      <c r="AR99">
        <f t="shared" si="0"/>
        <v>0.22693499999999986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1.93</v>
      </c>
      <c r="L3" s="196">
        <v>306.55</v>
      </c>
      <c r="M3" s="196">
        <v>28.23</v>
      </c>
      <c r="N3" s="196">
        <v>17.47</v>
      </c>
      <c r="O3" s="196">
        <v>0</v>
      </c>
      <c r="P3" s="196">
        <v>37.14</v>
      </c>
      <c r="Q3" s="196">
        <v>2.89</v>
      </c>
      <c r="R3" s="196">
        <v>5.78</v>
      </c>
      <c r="S3" s="196">
        <v>3.28</v>
      </c>
      <c r="T3" s="196">
        <v>0</v>
      </c>
      <c r="U3" s="196">
        <v>24.14</v>
      </c>
      <c r="V3" s="196">
        <v>2.14</v>
      </c>
      <c r="W3" s="196">
        <v>4.82</v>
      </c>
      <c r="X3" s="196">
        <v>45</v>
      </c>
      <c r="Y3" s="196">
        <v>0</v>
      </c>
      <c r="Z3">
        <v>0</v>
      </c>
      <c r="AA3" s="196">
        <v>11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58.71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32.6</v>
      </c>
      <c r="AQ3" s="196">
        <v>7.71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1.93</v>
      </c>
      <c r="L4" s="196">
        <v>306.55</v>
      </c>
      <c r="M4" s="196">
        <v>28.23</v>
      </c>
      <c r="N4" s="196">
        <v>17.47</v>
      </c>
      <c r="O4" s="196">
        <v>0</v>
      </c>
      <c r="P4" s="196">
        <v>37.14</v>
      </c>
      <c r="Q4" s="196">
        <v>2.89</v>
      </c>
      <c r="R4" s="196">
        <v>5.78</v>
      </c>
      <c r="S4" s="196">
        <v>3.86</v>
      </c>
      <c r="T4" s="196">
        <v>0</v>
      </c>
      <c r="U4" s="196">
        <v>24.14</v>
      </c>
      <c r="V4" s="196">
        <v>1.93</v>
      </c>
      <c r="W4" s="196">
        <v>4.82</v>
      </c>
      <c r="X4" s="196">
        <v>43.38</v>
      </c>
      <c r="Y4" s="196">
        <v>0</v>
      </c>
      <c r="Z4">
        <v>0</v>
      </c>
      <c r="AA4" s="196">
        <v>11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58.71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19.28</v>
      </c>
      <c r="AQ4" s="196">
        <v>7.71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1.93</v>
      </c>
      <c r="L5" s="196">
        <v>306.55</v>
      </c>
      <c r="M5" s="196">
        <v>27.21</v>
      </c>
      <c r="N5" s="196">
        <v>17.47</v>
      </c>
      <c r="O5" s="196">
        <v>0</v>
      </c>
      <c r="P5" s="196">
        <v>37.14</v>
      </c>
      <c r="Q5" s="196">
        <v>2.89</v>
      </c>
      <c r="R5" s="196">
        <v>5.78</v>
      </c>
      <c r="S5" s="196">
        <v>3.86</v>
      </c>
      <c r="T5" s="196">
        <v>0</v>
      </c>
      <c r="U5" s="196">
        <v>24.14</v>
      </c>
      <c r="V5" s="196">
        <v>1.93</v>
      </c>
      <c r="W5" s="196">
        <v>4.82</v>
      </c>
      <c r="X5" s="196">
        <v>43.38</v>
      </c>
      <c r="Y5" s="196">
        <v>0</v>
      </c>
      <c r="Z5">
        <v>0</v>
      </c>
      <c r="AA5" s="196">
        <v>11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19.28</v>
      </c>
      <c r="AQ5" s="196">
        <v>7.71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1.93</v>
      </c>
      <c r="L6" s="196">
        <v>306.55</v>
      </c>
      <c r="M6" s="196">
        <v>27.21</v>
      </c>
      <c r="N6" s="196">
        <v>17.47</v>
      </c>
      <c r="O6" s="196">
        <v>0</v>
      </c>
      <c r="P6" s="196">
        <v>37.14</v>
      </c>
      <c r="Q6" s="196">
        <v>2.89</v>
      </c>
      <c r="R6" s="196">
        <v>5.78</v>
      </c>
      <c r="S6" s="196">
        <v>3.86</v>
      </c>
      <c r="T6" s="196">
        <v>0</v>
      </c>
      <c r="U6" s="196">
        <v>24.14</v>
      </c>
      <c r="V6" s="196">
        <v>1.93</v>
      </c>
      <c r="W6" s="196">
        <v>4.82</v>
      </c>
      <c r="X6" s="196">
        <v>43.38</v>
      </c>
      <c r="Y6" s="196">
        <v>0</v>
      </c>
      <c r="Z6">
        <v>0</v>
      </c>
      <c r="AA6" s="196">
        <v>11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19.28</v>
      </c>
      <c r="AQ6" s="196">
        <v>7.71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1.93</v>
      </c>
      <c r="L7" s="196">
        <v>306.55</v>
      </c>
      <c r="M7" s="196">
        <v>27.21</v>
      </c>
      <c r="N7" s="196">
        <v>17.47</v>
      </c>
      <c r="O7" s="196">
        <v>0</v>
      </c>
      <c r="P7" s="196">
        <v>34.049999999999997</v>
      </c>
      <c r="Q7" s="196">
        <v>2.89</v>
      </c>
      <c r="R7" s="196">
        <v>5.78</v>
      </c>
      <c r="S7" s="196">
        <v>3.86</v>
      </c>
      <c r="T7" s="196">
        <v>0</v>
      </c>
      <c r="U7" s="196">
        <v>24.14</v>
      </c>
      <c r="V7" s="196">
        <v>1.93</v>
      </c>
      <c r="W7" s="196">
        <v>4.82</v>
      </c>
      <c r="X7" s="196">
        <v>43.38</v>
      </c>
      <c r="Y7" s="196">
        <v>0</v>
      </c>
      <c r="Z7">
        <v>0</v>
      </c>
      <c r="AA7" s="196">
        <v>11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19.28</v>
      </c>
      <c r="AQ7" s="196">
        <v>7.71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1.93</v>
      </c>
      <c r="L8" s="196">
        <v>306.55</v>
      </c>
      <c r="M8" s="196">
        <v>27.21</v>
      </c>
      <c r="N8" s="196">
        <v>17.47</v>
      </c>
      <c r="O8" s="196">
        <v>0</v>
      </c>
      <c r="P8" s="196">
        <v>34.049999999999997</v>
      </c>
      <c r="Q8" s="196">
        <v>2.89</v>
      </c>
      <c r="R8" s="196">
        <v>5.78</v>
      </c>
      <c r="S8" s="196">
        <v>3.86</v>
      </c>
      <c r="T8" s="196">
        <v>0</v>
      </c>
      <c r="U8" s="196">
        <v>24.14</v>
      </c>
      <c r="V8" s="196">
        <v>1.93</v>
      </c>
      <c r="W8" s="196">
        <v>4.82</v>
      </c>
      <c r="X8" s="196">
        <v>43.38</v>
      </c>
      <c r="Y8" s="196">
        <v>0</v>
      </c>
      <c r="Z8">
        <v>0</v>
      </c>
      <c r="AA8" s="196">
        <v>11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19.28</v>
      </c>
      <c r="AQ8" s="196">
        <v>7.71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1.93</v>
      </c>
      <c r="L9" s="196">
        <v>306.55</v>
      </c>
      <c r="M9" s="196">
        <v>27.21</v>
      </c>
      <c r="N9" s="196">
        <v>17.47</v>
      </c>
      <c r="O9" s="196">
        <v>0</v>
      </c>
      <c r="P9" s="196">
        <v>34.049999999999997</v>
      </c>
      <c r="Q9" s="196">
        <v>2.89</v>
      </c>
      <c r="R9" s="196">
        <v>5.78</v>
      </c>
      <c r="S9" s="196">
        <v>3.86</v>
      </c>
      <c r="T9" s="196">
        <v>0</v>
      </c>
      <c r="U9" s="196">
        <v>24.14</v>
      </c>
      <c r="V9" s="196">
        <v>1.93</v>
      </c>
      <c r="W9" s="196">
        <v>4.82</v>
      </c>
      <c r="X9" s="196">
        <v>43.38</v>
      </c>
      <c r="Y9" s="196">
        <v>0</v>
      </c>
      <c r="Z9">
        <v>0</v>
      </c>
      <c r="AA9" s="196">
        <v>11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19.28</v>
      </c>
      <c r="AQ9" s="196">
        <v>7.71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1.93</v>
      </c>
      <c r="L10" s="196">
        <v>306.55</v>
      </c>
      <c r="M10" s="196">
        <v>27.21</v>
      </c>
      <c r="N10" s="196">
        <v>17.47</v>
      </c>
      <c r="O10" s="196">
        <v>0</v>
      </c>
      <c r="P10" s="196">
        <v>34.049999999999997</v>
      </c>
      <c r="Q10" s="196">
        <v>2.89</v>
      </c>
      <c r="R10" s="196">
        <v>5.78</v>
      </c>
      <c r="S10" s="196">
        <v>3.86</v>
      </c>
      <c r="T10" s="196">
        <v>0</v>
      </c>
      <c r="U10" s="196">
        <v>24.14</v>
      </c>
      <c r="V10" s="196">
        <v>1.93</v>
      </c>
      <c r="W10" s="196">
        <v>4.82</v>
      </c>
      <c r="X10" s="196">
        <v>43.38</v>
      </c>
      <c r="Y10" s="196">
        <v>0</v>
      </c>
      <c r="Z10">
        <v>0</v>
      </c>
      <c r="AA10" s="196">
        <v>11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19.28</v>
      </c>
      <c r="AQ10" s="196">
        <v>7.71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1.93</v>
      </c>
      <c r="L11" s="196">
        <v>306.55</v>
      </c>
      <c r="M11" s="196">
        <v>27.21</v>
      </c>
      <c r="N11" s="196">
        <v>17.47</v>
      </c>
      <c r="O11" s="196">
        <v>0</v>
      </c>
      <c r="P11" s="196">
        <v>34.049999999999997</v>
      </c>
      <c r="Q11" s="196">
        <v>2.89</v>
      </c>
      <c r="R11" s="196">
        <v>5.78</v>
      </c>
      <c r="S11" s="196">
        <v>3.86</v>
      </c>
      <c r="T11" s="196">
        <v>0</v>
      </c>
      <c r="U11" s="196">
        <v>24.14</v>
      </c>
      <c r="V11" s="196">
        <v>1.93</v>
      </c>
      <c r="W11" s="196">
        <v>4.82</v>
      </c>
      <c r="X11" s="196">
        <v>43.38</v>
      </c>
      <c r="Y11" s="196">
        <v>0</v>
      </c>
      <c r="Z11">
        <v>0</v>
      </c>
      <c r="AA11" s="196">
        <v>11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19.28</v>
      </c>
      <c r="AQ11" s="196">
        <v>7.71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1.93</v>
      </c>
      <c r="L12" s="196">
        <v>306.55</v>
      </c>
      <c r="M12" s="196">
        <v>27.21</v>
      </c>
      <c r="N12" s="196">
        <v>17.47</v>
      </c>
      <c r="O12" s="196">
        <v>0</v>
      </c>
      <c r="P12" s="196">
        <v>34.049999999999997</v>
      </c>
      <c r="Q12" s="196">
        <v>2.89</v>
      </c>
      <c r="R12" s="196">
        <v>5.78</v>
      </c>
      <c r="S12" s="196">
        <v>3.86</v>
      </c>
      <c r="T12" s="196">
        <v>0</v>
      </c>
      <c r="U12" s="196">
        <v>24.14</v>
      </c>
      <c r="V12" s="196">
        <v>1.93</v>
      </c>
      <c r="W12" s="196">
        <v>4.82</v>
      </c>
      <c r="X12" s="196">
        <v>43.38</v>
      </c>
      <c r="Y12" s="196">
        <v>0</v>
      </c>
      <c r="Z12">
        <v>0</v>
      </c>
      <c r="AA12" s="196">
        <v>11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19.28</v>
      </c>
      <c r="AQ12" s="196">
        <v>7.71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1.93</v>
      </c>
      <c r="L13" s="196">
        <v>306.55</v>
      </c>
      <c r="M13" s="196">
        <v>27.21</v>
      </c>
      <c r="N13" s="196">
        <v>17.47</v>
      </c>
      <c r="O13" s="196">
        <v>0</v>
      </c>
      <c r="P13" s="196">
        <v>34.049999999999997</v>
      </c>
      <c r="Q13" s="196">
        <v>2.89</v>
      </c>
      <c r="R13" s="196">
        <v>5.78</v>
      </c>
      <c r="S13" s="196">
        <v>3.86</v>
      </c>
      <c r="T13" s="196">
        <v>0</v>
      </c>
      <c r="U13" s="196">
        <v>24.14</v>
      </c>
      <c r="V13" s="196">
        <v>1.93</v>
      </c>
      <c r="W13" s="196">
        <v>4.82</v>
      </c>
      <c r="X13" s="196">
        <v>43.38</v>
      </c>
      <c r="Y13" s="196">
        <v>0</v>
      </c>
      <c r="Z13">
        <v>0</v>
      </c>
      <c r="AA13" s="196">
        <v>9.34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19.28</v>
      </c>
      <c r="AQ13" s="196">
        <v>7.71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1.93</v>
      </c>
      <c r="L14" s="196">
        <v>306.55</v>
      </c>
      <c r="M14" s="196">
        <v>27.21</v>
      </c>
      <c r="N14" s="196">
        <v>17.47</v>
      </c>
      <c r="O14" s="196">
        <v>0</v>
      </c>
      <c r="P14" s="196">
        <v>34.049999999999997</v>
      </c>
      <c r="Q14" s="196">
        <v>2.89</v>
      </c>
      <c r="R14" s="196">
        <v>5.78</v>
      </c>
      <c r="S14" s="196">
        <v>3.86</v>
      </c>
      <c r="T14" s="196">
        <v>0</v>
      </c>
      <c r="U14" s="196">
        <v>24.14</v>
      </c>
      <c r="V14" s="196">
        <v>1.93</v>
      </c>
      <c r="W14" s="196">
        <v>4.82</v>
      </c>
      <c r="X14" s="196">
        <v>43.38</v>
      </c>
      <c r="Y14" s="196">
        <v>0</v>
      </c>
      <c r="Z14">
        <v>0</v>
      </c>
      <c r="AA14" s="196">
        <v>9.34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19.28</v>
      </c>
      <c r="AQ14" s="196">
        <v>7.71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1.93</v>
      </c>
      <c r="L15" s="196">
        <v>306.55</v>
      </c>
      <c r="M15" s="196">
        <v>27.21</v>
      </c>
      <c r="N15" s="196">
        <v>17.47</v>
      </c>
      <c r="O15" s="196">
        <v>0</v>
      </c>
      <c r="P15" s="196">
        <v>34.049999999999997</v>
      </c>
      <c r="Q15" s="196">
        <v>2.89</v>
      </c>
      <c r="R15" s="196">
        <v>5.78</v>
      </c>
      <c r="S15" s="196">
        <v>3.86</v>
      </c>
      <c r="T15" s="196">
        <v>0</v>
      </c>
      <c r="U15" s="196">
        <v>24.14</v>
      </c>
      <c r="V15" s="196">
        <v>1.93</v>
      </c>
      <c r="W15" s="196">
        <v>4.82</v>
      </c>
      <c r="X15" s="196">
        <v>43.38</v>
      </c>
      <c r="Y15" s="196">
        <v>0</v>
      </c>
      <c r="Z15">
        <v>0</v>
      </c>
      <c r="AA15" s="196">
        <v>9.34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19.28</v>
      </c>
      <c r="AQ15" s="196">
        <v>7.71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1.93</v>
      </c>
      <c r="L16" s="196">
        <v>306.55</v>
      </c>
      <c r="M16" s="196">
        <v>27.21</v>
      </c>
      <c r="N16" s="196">
        <v>17.47</v>
      </c>
      <c r="O16" s="196">
        <v>0</v>
      </c>
      <c r="P16" s="196">
        <v>34.049999999999997</v>
      </c>
      <c r="Q16" s="196">
        <v>2.89</v>
      </c>
      <c r="R16" s="196">
        <v>5.78</v>
      </c>
      <c r="S16" s="196">
        <v>3.86</v>
      </c>
      <c r="T16" s="196">
        <v>0</v>
      </c>
      <c r="U16" s="196">
        <v>24.14</v>
      </c>
      <c r="V16" s="196">
        <v>1.93</v>
      </c>
      <c r="W16" s="196">
        <v>4.82</v>
      </c>
      <c r="X16" s="196">
        <v>43.38</v>
      </c>
      <c r="Y16" s="196">
        <v>0</v>
      </c>
      <c r="Z16">
        <v>0</v>
      </c>
      <c r="AA16" s="196">
        <v>9.34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19.28</v>
      </c>
      <c r="AQ16" s="196">
        <v>7.71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1.93</v>
      </c>
      <c r="L17" s="196">
        <v>306.55</v>
      </c>
      <c r="M17" s="196">
        <v>27.21</v>
      </c>
      <c r="N17" s="196">
        <v>17.47</v>
      </c>
      <c r="O17" s="196">
        <v>0</v>
      </c>
      <c r="P17" s="196">
        <v>34.049999999999997</v>
      </c>
      <c r="Q17" s="196">
        <v>2.89</v>
      </c>
      <c r="R17" s="196">
        <v>5.78</v>
      </c>
      <c r="S17" s="196">
        <v>3.86</v>
      </c>
      <c r="T17" s="196">
        <v>0</v>
      </c>
      <c r="U17" s="196">
        <v>24.14</v>
      </c>
      <c r="V17" s="196">
        <v>1.93</v>
      </c>
      <c r="W17" s="196">
        <v>4.82</v>
      </c>
      <c r="X17" s="196">
        <v>43.38</v>
      </c>
      <c r="Y17" s="196">
        <v>0</v>
      </c>
      <c r="Z17">
        <v>0</v>
      </c>
      <c r="AA17" s="196">
        <v>9.34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19.28</v>
      </c>
      <c r="AQ17" s="196">
        <v>7.71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1.93</v>
      </c>
      <c r="L18" s="196">
        <v>306.55</v>
      </c>
      <c r="M18" s="196">
        <v>27.21</v>
      </c>
      <c r="N18" s="196">
        <v>17.47</v>
      </c>
      <c r="O18" s="196">
        <v>0</v>
      </c>
      <c r="P18" s="196">
        <v>34.049999999999997</v>
      </c>
      <c r="Q18" s="196">
        <v>2.89</v>
      </c>
      <c r="R18" s="196">
        <v>5.78</v>
      </c>
      <c r="S18" s="196">
        <v>3.86</v>
      </c>
      <c r="T18" s="196">
        <v>0</v>
      </c>
      <c r="U18" s="196">
        <v>24.14</v>
      </c>
      <c r="V18" s="196">
        <v>1.93</v>
      </c>
      <c r="W18" s="196">
        <v>4.82</v>
      </c>
      <c r="X18" s="196">
        <v>43.38</v>
      </c>
      <c r="Y18" s="196">
        <v>0</v>
      </c>
      <c r="Z18">
        <v>0</v>
      </c>
      <c r="AA18" s="196">
        <v>9.34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19.28</v>
      </c>
      <c r="AQ18" s="196">
        <v>7.71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1.93</v>
      </c>
      <c r="L19" s="196">
        <v>306.55</v>
      </c>
      <c r="M19" s="196">
        <v>27.21</v>
      </c>
      <c r="N19" s="196">
        <v>17.47</v>
      </c>
      <c r="O19" s="196">
        <v>0</v>
      </c>
      <c r="P19" s="196">
        <v>34.049999999999997</v>
      </c>
      <c r="Q19" s="196">
        <v>2.89</v>
      </c>
      <c r="R19" s="196">
        <v>5.78</v>
      </c>
      <c r="S19" s="196">
        <v>3.86</v>
      </c>
      <c r="T19" s="196">
        <v>0</v>
      </c>
      <c r="U19" s="196">
        <v>24.14</v>
      </c>
      <c r="V19" s="196">
        <v>1.93</v>
      </c>
      <c r="W19" s="196">
        <v>4.82</v>
      </c>
      <c r="X19" s="196">
        <v>43.38</v>
      </c>
      <c r="Y19" s="196">
        <v>0</v>
      </c>
      <c r="Z19">
        <v>0</v>
      </c>
      <c r="AA19" s="196">
        <v>9.34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19.28</v>
      </c>
      <c r="AQ19" s="196">
        <v>7.71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1.93</v>
      </c>
      <c r="L20" s="196">
        <v>306.55</v>
      </c>
      <c r="M20" s="196">
        <v>27.21</v>
      </c>
      <c r="N20" s="196">
        <v>17.47</v>
      </c>
      <c r="O20" s="196">
        <v>0</v>
      </c>
      <c r="P20" s="196">
        <v>34.049999999999997</v>
      </c>
      <c r="Q20" s="196">
        <v>2.89</v>
      </c>
      <c r="R20" s="196">
        <v>5.78</v>
      </c>
      <c r="S20" s="196">
        <v>3.86</v>
      </c>
      <c r="T20" s="196">
        <v>0</v>
      </c>
      <c r="U20" s="196">
        <v>24.14</v>
      </c>
      <c r="V20" s="196">
        <v>1.93</v>
      </c>
      <c r="W20" s="196">
        <v>4.82</v>
      </c>
      <c r="X20" s="196">
        <v>43.38</v>
      </c>
      <c r="Y20" s="196">
        <v>0</v>
      </c>
      <c r="Z20">
        <v>0</v>
      </c>
      <c r="AA20" s="196">
        <v>9.34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19.28</v>
      </c>
      <c r="AQ20" s="196">
        <v>7.71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1.93</v>
      </c>
      <c r="L21" s="196">
        <v>306.55</v>
      </c>
      <c r="M21" s="196">
        <v>27.21</v>
      </c>
      <c r="N21" s="196">
        <v>17.47</v>
      </c>
      <c r="O21" s="196">
        <v>0</v>
      </c>
      <c r="P21" s="196">
        <v>34.049999999999997</v>
      </c>
      <c r="Q21" s="196">
        <v>2.89</v>
      </c>
      <c r="R21" s="196">
        <v>5.78</v>
      </c>
      <c r="S21" s="196">
        <v>3.86</v>
      </c>
      <c r="T21" s="196">
        <v>0</v>
      </c>
      <c r="U21" s="196">
        <v>24.14</v>
      </c>
      <c r="V21" s="196">
        <v>1.93</v>
      </c>
      <c r="W21" s="196">
        <v>4.82</v>
      </c>
      <c r="X21" s="196">
        <v>43.38</v>
      </c>
      <c r="Y21" s="196">
        <v>0</v>
      </c>
      <c r="Z21">
        <v>0</v>
      </c>
      <c r="AA21" s="196">
        <v>9.34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19.28</v>
      </c>
      <c r="AQ21" s="196">
        <v>7.71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1.93</v>
      </c>
      <c r="L22" s="196">
        <v>306.55</v>
      </c>
      <c r="M22" s="196">
        <v>27.21</v>
      </c>
      <c r="N22" s="196">
        <v>17.47</v>
      </c>
      <c r="O22" s="196">
        <v>0</v>
      </c>
      <c r="P22" s="196">
        <v>34.049999999999997</v>
      </c>
      <c r="Q22" s="196">
        <v>2.89</v>
      </c>
      <c r="R22" s="196">
        <v>5.78</v>
      </c>
      <c r="S22" s="196">
        <v>3.86</v>
      </c>
      <c r="T22" s="196">
        <v>0</v>
      </c>
      <c r="U22" s="196">
        <v>24.14</v>
      </c>
      <c r="V22" s="196">
        <v>1.93</v>
      </c>
      <c r="W22" s="196">
        <v>4.82</v>
      </c>
      <c r="X22" s="196">
        <v>43.38</v>
      </c>
      <c r="Y22" s="196">
        <v>0</v>
      </c>
      <c r="Z22">
        <v>0</v>
      </c>
      <c r="AA22" s="196">
        <v>9.34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19.28</v>
      </c>
      <c r="AQ22" s="196">
        <v>7.71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1.93</v>
      </c>
      <c r="L23" s="196">
        <v>306.55</v>
      </c>
      <c r="M23" s="196">
        <v>27.21</v>
      </c>
      <c r="N23" s="196">
        <v>17.47</v>
      </c>
      <c r="O23" s="196">
        <v>0</v>
      </c>
      <c r="P23" s="196">
        <v>34.049999999999997</v>
      </c>
      <c r="Q23" s="196">
        <v>2.89</v>
      </c>
      <c r="R23" s="196">
        <v>5.78</v>
      </c>
      <c r="S23" s="196">
        <v>3.86</v>
      </c>
      <c r="T23" s="196">
        <v>0</v>
      </c>
      <c r="U23" s="196">
        <v>24.14</v>
      </c>
      <c r="V23" s="196">
        <v>1.93</v>
      </c>
      <c r="W23" s="196">
        <v>4.82</v>
      </c>
      <c r="X23" s="196">
        <v>43.38</v>
      </c>
      <c r="Y23" s="196">
        <v>0</v>
      </c>
      <c r="Z23">
        <v>0</v>
      </c>
      <c r="AA23" s="196">
        <v>9.34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19.28</v>
      </c>
      <c r="AQ23" s="196">
        <v>7.71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1.93</v>
      </c>
      <c r="L24" s="196">
        <v>306.55</v>
      </c>
      <c r="M24" s="196">
        <v>27.21</v>
      </c>
      <c r="N24" s="196">
        <v>17.47</v>
      </c>
      <c r="O24" s="196">
        <v>0</v>
      </c>
      <c r="P24" s="196">
        <v>34.049999999999997</v>
      </c>
      <c r="Q24" s="196">
        <v>2.89</v>
      </c>
      <c r="R24" s="196">
        <v>5.78</v>
      </c>
      <c r="S24" s="196">
        <v>3.86</v>
      </c>
      <c r="T24" s="196">
        <v>0</v>
      </c>
      <c r="U24" s="196">
        <v>24.14</v>
      </c>
      <c r="V24" s="196">
        <v>1.93</v>
      </c>
      <c r="W24" s="196">
        <v>4.82</v>
      </c>
      <c r="X24" s="196">
        <v>43.38</v>
      </c>
      <c r="Y24" s="196">
        <v>0</v>
      </c>
      <c r="Z24">
        <v>0</v>
      </c>
      <c r="AA24" s="196">
        <v>9.34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58.71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19.28</v>
      </c>
      <c r="AQ24" s="196">
        <v>7.71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1.93</v>
      </c>
      <c r="L25" s="196">
        <v>306.55</v>
      </c>
      <c r="M25" s="196">
        <v>27.21</v>
      </c>
      <c r="N25" s="196">
        <v>17.47</v>
      </c>
      <c r="O25" s="196">
        <v>0</v>
      </c>
      <c r="P25" s="196">
        <v>34.049999999999997</v>
      </c>
      <c r="Q25" s="196">
        <v>2.89</v>
      </c>
      <c r="R25" s="196">
        <v>5.78</v>
      </c>
      <c r="S25" s="196">
        <v>3.86</v>
      </c>
      <c r="T25" s="196">
        <v>0</v>
      </c>
      <c r="U25" s="196">
        <v>24.14</v>
      </c>
      <c r="V25" s="196">
        <v>1.93</v>
      </c>
      <c r="W25" s="196">
        <v>4.67</v>
      </c>
      <c r="X25" s="196">
        <v>43.38</v>
      </c>
      <c r="Y25" s="196">
        <v>0</v>
      </c>
      <c r="Z25">
        <v>0</v>
      </c>
      <c r="AA25" s="196">
        <v>9.34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58.71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19.28</v>
      </c>
      <c r="AQ25" s="196">
        <v>7.71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1.93</v>
      </c>
      <c r="L26" s="196">
        <v>306.55</v>
      </c>
      <c r="M26" s="196">
        <v>27.21</v>
      </c>
      <c r="N26" s="196">
        <v>17.47</v>
      </c>
      <c r="O26" s="196">
        <v>0</v>
      </c>
      <c r="P26" s="196">
        <v>32.82</v>
      </c>
      <c r="Q26" s="196">
        <v>2.89</v>
      </c>
      <c r="R26" s="196">
        <v>5.78</v>
      </c>
      <c r="S26" s="196">
        <v>3.86</v>
      </c>
      <c r="T26" s="196">
        <v>0</v>
      </c>
      <c r="U26" s="196">
        <v>24.14</v>
      </c>
      <c r="V26" s="196">
        <v>1.93</v>
      </c>
      <c r="W26" s="196">
        <v>4.82</v>
      </c>
      <c r="X26" s="196">
        <v>43.38</v>
      </c>
      <c r="Y26" s="196">
        <v>0</v>
      </c>
      <c r="Z26">
        <v>0</v>
      </c>
      <c r="AA26" s="196">
        <v>9.34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58.71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19.28</v>
      </c>
      <c r="AQ26" s="196">
        <v>7.71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1.93</v>
      </c>
      <c r="L27" s="196">
        <v>327.76</v>
      </c>
      <c r="M27" s="196">
        <v>27.21</v>
      </c>
      <c r="N27" s="196">
        <v>17.47</v>
      </c>
      <c r="O27" s="196">
        <v>0</v>
      </c>
      <c r="P27" s="196">
        <v>32.82</v>
      </c>
      <c r="Q27" s="196">
        <v>2.65</v>
      </c>
      <c r="R27" s="196">
        <v>9.14</v>
      </c>
      <c r="S27" s="196">
        <v>3.86</v>
      </c>
      <c r="T27" s="196">
        <v>0</v>
      </c>
      <c r="U27" s="196">
        <v>24.14</v>
      </c>
      <c r="V27" s="196">
        <v>5.37</v>
      </c>
      <c r="W27" s="196">
        <v>10.19</v>
      </c>
      <c r="X27" s="196">
        <v>43.38</v>
      </c>
      <c r="Y27" s="196">
        <v>0</v>
      </c>
      <c r="Z27">
        <v>0</v>
      </c>
      <c r="AA27" s="196">
        <v>9.34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55.85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49.25</v>
      </c>
      <c r="AQ27" s="196">
        <v>21.74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1.73</v>
      </c>
      <c r="L28" s="196">
        <v>404.88</v>
      </c>
      <c r="M28" s="196">
        <v>27.21</v>
      </c>
      <c r="N28" s="196">
        <v>17.47</v>
      </c>
      <c r="O28" s="196">
        <v>0</v>
      </c>
      <c r="P28" s="196">
        <v>32.82</v>
      </c>
      <c r="Q28" s="196">
        <v>2.89</v>
      </c>
      <c r="R28" s="196">
        <v>5.78</v>
      </c>
      <c r="S28" s="196">
        <v>3.86</v>
      </c>
      <c r="T28" s="196">
        <v>0</v>
      </c>
      <c r="U28" s="196">
        <v>24.14</v>
      </c>
      <c r="V28" s="196">
        <v>1.93</v>
      </c>
      <c r="W28" s="196">
        <v>10.3</v>
      </c>
      <c r="X28" s="196">
        <v>43.38</v>
      </c>
      <c r="Y28" s="196">
        <v>0</v>
      </c>
      <c r="Z28">
        <v>0</v>
      </c>
      <c r="AA28" s="196">
        <v>9.34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55.85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60.89</v>
      </c>
      <c r="AQ28" s="196">
        <v>7.71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1.82</v>
      </c>
      <c r="L29" s="196">
        <v>482</v>
      </c>
      <c r="M29" s="196">
        <v>27.21</v>
      </c>
      <c r="N29" s="196">
        <v>17.47</v>
      </c>
      <c r="O29" s="196">
        <v>0</v>
      </c>
      <c r="P29" s="196">
        <v>32.82</v>
      </c>
      <c r="Q29" s="196">
        <v>2.89</v>
      </c>
      <c r="R29" s="196">
        <v>5.78</v>
      </c>
      <c r="S29" s="196">
        <v>3.86</v>
      </c>
      <c r="T29" s="196">
        <v>0</v>
      </c>
      <c r="U29" s="196">
        <v>24.14</v>
      </c>
      <c r="V29" s="196">
        <v>1.93</v>
      </c>
      <c r="W29" s="196">
        <v>10.3</v>
      </c>
      <c r="X29" s="196">
        <v>43.38</v>
      </c>
      <c r="Y29" s="196">
        <v>0</v>
      </c>
      <c r="Z29">
        <v>0</v>
      </c>
      <c r="AA29" s="196">
        <v>9.34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55.85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63.93</v>
      </c>
      <c r="AQ29" s="196">
        <v>7.71</v>
      </c>
      <c r="AR29" s="196">
        <v>0.25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9.02</v>
      </c>
      <c r="L30" s="196">
        <v>557.66999999999996</v>
      </c>
      <c r="M30" s="196">
        <v>27.21</v>
      </c>
      <c r="N30" s="196">
        <v>17.47</v>
      </c>
      <c r="O30" s="196">
        <v>0</v>
      </c>
      <c r="P30" s="196">
        <v>32.82</v>
      </c>
      <c r="Q30" s="196">
        <v>3.23</v>
      </c>
      <c r="R30" s="196">
        <v>12.54</v>
      </c>
      <c r="S30" s="196">
        <v>7.81</v>
      </c>
      <c r="T30" s="196">
        <v>0</v>
      </c>
      <c r="U30" s="196">
        <v>24.14</v>
      </c>
      <c r="V30" s="196">
        <v>5.37</v>
      </c>
      <c r="W30" s="196">
        <v>10.3</v>
      </c>
      <c r="X30" s="196">
        <v>43.38</v>
      </c>
      <c r="Y30" s="196">
        <v>0</v>
      </c>
      <c r="Z30">
        <v>0</v>
      </c>
      <c r="AA30" s="196">
        <v>9.34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69.61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63.93</v>
      </c>
      <c r="AQ30" s="196">
        <v>26.67</v>
      </c>
      <c r="AR30" s="196">
        <v>0.76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9.01</v>
      </c>
      <c r="L31" s="196">
        <v>557.66999999999996</v>
      </c>
      <c r="M31" s="196">
        <v>27.21</v>
      </c>
      <c r="N31" s="196">
        <v>17.47</v>
      </c>
      <c r="O31" s="196">
        <v>0</v>
      </c>
      <c r="P31" s="196">
        <v>32.82</v>
      </c>
      <c r="Q31" s="196">
        <v>3.23</v>
      </c>
      <c r="R31" s="196">
        <v>12.54</v>
      </c>
      <c r="S31" s="196">
        <v>7.81</v>
      </c>
      <c r="T31" s="196">
        <v>0</v>
      </c>
      <c r="U31" s="196">
        <v>24.14</v>
      </c>
      <c r="V31" s="196">
        <v>5.37</v>
      </c>
      <c r="W31" s="196">
        <v>10.3</v>
      </c>
      <c r="X31" s="196">
        <v>43.38</v>
      </c>
      <c r="Y31" s="196">
        <v>0</v>
      </c>
      <c r="Z31">
        <v>0</v>
      </c>
      <c r="AA31" s="196">
        <v>9.34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69.61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63.93</v>
      </c>
      <c r="AQ31" s="196">
        <v>26.67</v>
      </c>
      <c r="AR31" s="196">
        <v>3.05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9.01</v>
      </c>
      <c r="L32" s="196">
        <v>557.66999999999996</v>
      </c>
      <c r="M32" s="196">
        <v>27.21</v>
      </c>
      <c r="N32" s="196">
        <v>17.47</v>
      </c>
      <c r="O32" s="196">
        <v>0</v>
      </c>
      <c r="P32" s="196">
        <v>32.82</v>
      </c>
      <c r="Q32" s="196">
        <v>3.23</v>
      </c>
      <c r="R32" s="196">
        <v>12.54</v>
      </c>
      <c r="S32" s="196">
        <v>7.81</v>
      </c>
      <c r="T32" s="196">
        <v>0</v>
      </c>
      <c r="U32" s="196">
        <v>24.14</v>
      </c>
      <c r="V32" s="196">
        <v>5.37</v>
      </c>
      <c r="W32" s="196">
        <v>10.3</v>
      </c>
      <c r="X32" s="196">
        <v>43.38</v>
      </c>
      <c r="Y32" s="196">
        <v>0</v>
      </c>
      <c r="Z32">
        <v>0</v>
      </c>
      <c r="AA32" s="196">
        <v>9.34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63.93</v>
      </c>
      <c r="AQ32" s="196">
        <v>26.67</v>
      </c>
      <c r="AR32" s="196">
        <v>5.83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9.01</v>
      </c>
      <c r="L33" s="196">
        <v>557.66999999999996</v>
      </c>
      <c r="M33" s="196">
        <v>27.21</v>
      </c>
      <c r="N33" s="196">
        <v>17.47</v>
      </c>
      <c r="O33" s="196">
        <v>0</v>
      </c>
      <c r="P33" s="196">
        <v>32.82</v>
      </c>
      <c r="Q33" s="196">
        <v>3.23</v>
      </c>
      <c r="R33" s="196">
        <v>12.54</v>
      </c>
      <c r="S33" s="196">
        <v>7.81</v>
      </c>
      <c r="T33" s="196">
        <v>0</v>
      </c>
      <c r="U33" s="196">
        <v>24.14</v>
      </c>
      <c r="V33" s="196">
        <v>5.37</v>
      </c>
      <c r="W33" s="196">
        <v>10.3</v>
      </c>
      <c r="X33" s="196">
        <v>43.38</v>
      </c>
      <c r="Y33" s="196">
        <v>0</v>
      </c>
      <c r="Z33">
        <v>0</v>
      </c>
      <c r="AA33" s="196">
        <v>9.34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63.93</v>
      </c>
      <c r="AQ33" s="196">
        <v>26.67</v>
      </c>
      <c r="AR33" s="196">
        <v>9.58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9.01</v>
      </c>
      <c r="L34" s="196">
        <v>557.66999999999996</v>
      </c>
      <c r="M34" s="196">
        <v>27.21</v>
      </c>
      <c r="N34" s="196">
        <v>17.47</v>
      </c>
      <c r="O34" s="196">
        <v>0</v>
      </c>
      <c r="P34" s="196">
        <v>32.82</v>
      </c>
      <c r="Q34" s="196">
        <v>3.23</v>
      </c>
      <c r="R34" s="196">
        <v>12.54</v>
      </c>
      <c r="S34" s="196">
        <v>7.81</v>
      </c>
      <c r="T34" s="196">
        <v>0</v>
      </c>
      <c r="U34" s="196">
        <v>24.14</v>
      </c>
      <c r="V34" s="196">
        <v>5.37</v>
      </c>
      <c r="W34" s="196">
        <v>10.3</v>
      </c>
      <c r="X34" s="196">
        <v>43.38</v>
      </c>
      <c r="Y34" s="196">
        <v>0</v>
      </c>
      <c r="Z34">
        <v>0</v>
      </c>
      <c r="AA34" s="196">
        <v>9.34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63.93</v>
      </c>
      <c r="AQ34" s="196">
        <v>26.67</v>
      </c>
      <c r="AR34" s="196">
        <v>16.73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9.01</v>
      </c>
      <c r="L35" s="196">
        <v>557.66999999999996</v>
      </c>
      <c r="M35" s="196">
        <v>27.21</v>
      </c>
      <c r="N35" s="196">
        <v>17.47</v>
      </c>
      <c r="O35" s="196">
        <v>0</v>
      </c>
      <c r="P35" s="196">
        <v>32.82</v>
      </c>
      <c r="Q35" s="196">
        <v>3.23</v>
      </c>
      <c r="R35" s="196">
        <v>12.54</v>
      </c>
      <c r="S35" s="196">
        <v>7.81</v>
      </c>
      <c r="T35" s="196">
        <v>0</v>
      </c>
      <c r="U35" s="196">
        <v>24.14</v>
      </c>
      <c r="V35" s="196">
        <v>5.37</v>
      </c>
      <c r="W35" s="196">
        <v>9.43</v>
      </c>
      <c r="X35" s="196">
        <v>43.38</v>
      </c>
      <c r="Y35" s="196">
        <v>0</v>
      </c>
      <c r="Z35">
        <v>0</v>
      </c>
      <c r="AA35" s="196">
        <v>10.28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68.52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63.93</v>
      </c>
      <c r="AQ35" s="196">
        <v>26.67</v>
      </c>
      <c r="AR35" s="196">
        <v>20.2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9.01</v>
      </c>
      <c r="L36" s="196">
        <v>557.66999999999996</v>
      </c>
      <c r="M36" s="196">
        <v>27.21</v>
      </c>
      <c r="N36" s="196">
        <v>17.47</v>
      </c>
      <c r="O36" s="196">
        <v>0</v>
      </c>
      <c r="P36" s="196">
        <v>32.82</v>
      </c>
      <c r="Q36" s="196">
        <v>3.23</v>
      </c>
      <c r="R36" s="196">
        <v>12.54</v>
      </c>
      <c r="S36" s="196">
        <v>7.81</v>
      </c>
      <c r="T36" s="196">
        <v>0</v>
      </c>
      <c r="U36" s="196">
        <v>24.14</v>
      </c>
      <c r="V36" s="196">
        <v>5.37</v>
      </c>
      <c r="W36" s="196">
        <v>9.43</v>
      </c>
      <c r="X36" s="196">
        <v>43.38</v>
      </c>
      <c r="Y36" s="196">
        <v>0</v>
      </c>
      <c r="Z36">
        <v>0</v>
      </c>
      <c r="AA36" s="196">
        <v>9.34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68.52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63.93</v>
      </c>
      <c r="AQ36" s="196">
        <v>26.67</v>
      </c>
      <c r="AR36" s="196">
        <v>20.2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9.01</v>
      </c>
      <c r="L37" s="196">
        <v>557.66999999999996</v>
      </c>
      <c r="M37" s="196">
        <v>27.21</v>
      </c>
      <c r="N37" s="196">
        <v>17.47</v>
      </c>
      <c r="O37" s="196">
        <v>0</v>
      </c>
      <c r="P37" s="196">
        <v>32.82</v>
      </c>
      <c r="Q37" s="196">
        <v>3.23</v>
      </c>
      <c r="R37" s="196">
        <v>12.54</v>
      </c>
      <c r="S37" s="196">
        <v>7.81</v>
      </c>
      <c r="T37" s="196">
        <v>0</v>
      </c>
      <c r="U37" s="196">
        <v>24.14</v>
      </c>
      <c r="V37" s="196">
        <v>5.37</v>
      </c>
      <c r="W37" s="196">
        <v>9.43</v>
      </c>
      <c r="X37" s="196">
        <v>43.38</v>
      </c>
      <c r="Y37" s="196">
        <v>0</v>
      </c>
      <c r="Z37">
        <v>0</v>
      </c>
      <c r="AA37" s="196">
        <v>2.4300000000000002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68.52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63.93</v>
      </c>
      <c r="AQ37" s="196">
        <v>26.67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9.01</v>
      </c>
      <c r="L38" s="196">
        <v>557.66999999999996</v>
      </c>
      <c r="M38" s="196">
        <v>27.21</v>
      </c>
      <c r="N38" s="196">
        <v>17.47</v>
      </c>
      <c r="O38" s="196">
        <v>0</v>
      </c>
      <c r="P38" s="196">
        <v>32.82</v>
      </c>
      <c r="Q38" s="196">
        <v>3.23</v>
      </c>
      <c r="R38" s="196">
        <v>12.54</v>
      </c>
      <c r="S38" s="196">
        <v>7.81</v>
      </c>
      <c r="T38" s="196">
        <v>0</v>
      </c>
      <c r="U38" s="196">
        <v>24.14</v>
      </c>
      <c r="V38" s="196">
        <v>5.37</v>
      </c>
      <c r="W38" s="196">
        <v>9.43</v>
      </c>
      <c r="X38" s="196">
        <v>43.38</v>
      </c>
      <c r="Y38" s="196">
        <v>0</v>
      </c>
      <c r="Z38">
        <v>0</v>
      </c>
      <c r="AA38" s="196">
        <v>2.4300000000000002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68.52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63.93</v>
      </c>
      <c r="AQ38" s="196">
        <v>26.67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9.01</v>
      </c>
      <c r="L39" s="196">
        <v>557.66999999999996</v>
      </c>
      <c r="M39" s="196">
        <v>27.21</v>
      </c>
      <c r="N39" s="196">
        <v>17.47</v>
      </c>
      <c r="O39" s="196">
        <v>0</v>
      </c>
      <c r="P39" s="196">
        <v>32.82</v>
      </c>
      <c r="Q39" s="196">
        <v>3.23</v>
      </c>
      <c r="R39" s="196">
        <v>12.54</v>
      </c>
      <c r="S39" s="196">
        <v>7.81</v>
      </c>
      <c r="T39" s="196">
        <v>0</v>
      </c>
      <c r="U39" s="196">
        <v>24.14</v>
      </c>
      <c r="V39" s="196">
        <v>5.37</v>
      </c>
      <c r="W39" s="196">
        <v>9.43</v>
      </c>
      <c r="X39" s="196">
        <v>43.38</v>
      </c>
      <c r="Y39" s="196">
        <v>0</v>
      </c>
      <c r="Z39">
        <v>0</v>
      </c>
      <c r="AA39" s="196">
        <v>12.46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68.52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63.93</v>
      </c>
      <c r="AQ39" s="196">
        <v>26.67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9.01</v>
      </c>
      <c r="L40" s="196">
        <v>557.66999999999996</v>
      </c>
      <c r="M40" s="196">
        <v>27.21</v>
      </c>
      <c r="N40" s="196">
        <v>17.47</v>
      </c>
      <c r="O40" s="196">
        <v>0</v>
      </c>
      <c r="P40" s="196">
        <v>32.82</v>
      </c>
      <c r="Q40" s="196">
        <v>3.23</v>
      </c>
      <c r="R40" s="196">
        <v>12.54</v>
      </c>
      <c r="S40" s="196">
        <v>7.81</v>
      </c>
      <c r="T40" s="196">
        <v>0</v>
      </c>
      <c r="U40" s="196">
        <v>24.14</v>
      </c>
      <c r="V40" s="196">
        <v>5.37</v>
      </c>
      <c r="W40" s="196">
        <v>9.43</v>
      </c>
      <c r="X40" s="196">
        <v>43.38</v>
      </c>
      <c r="Y40" s="196">
        <v>0</v>
      </c>
      <c r="Z40">
        <v>0</v>
      </c>
      <c r="AA40" s="196">
        <v>12.46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68.52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63.93</v>
      </c>
      <c r="AQ40" s="196">
        <v>26.67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9.01</v>
      </c>
      <c r="L41" s="196">
        <v>557.66999999999996</v>
      </c>
      <c r="M41" s="196">
        <v>27.21</v>
      </c>
      <c r="N41" s="196">
        <v>17.47</v>
      </c>
      <c r="O41" s="196">
        <v>0</v>
      </c>
      <c r="P41" s="196">
        <v>32.82</v>
      </c>
      <c r="Q41" s="196">
        <v>3.23</v>
      </c>
      <c r="R41" s="196">
        <v>12.54</v>
      </c>
      <c r="S41" s="196">
        <v>7.81</v>
      </c>
      <c r="T41" s="196">
        <v>0</v>
      </c>
      <c r="U41" s="196">
        <v>24.14</v>
      </c>
      <c r="V41" s="196">
        <v>5.37</v>
      </c>
      <c r="W41" s="196">
        <v>9.43</v>
      </c>
      <c r="X41" s="196">
        <v>43.38</v>
      </c>
      <c r="Y41" s="196">
        <v>0</v>
      </c>
      <c r="Z41">
        <v>0</v>
      </c>
      <c r="AA41" s="196">
        <v>12.46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68.52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63.93</v>
      </c>
      <c r="AQ41" s="196">
        <v>26.67</v>
      </c>
      <c r="AR41" s="196">
        <v>22.2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9.01</v>
      </c>
      <c r="L42" s="196">
        <v>557.66999999999996</v>
      </c>
      <c r="M42" s="196">
        <v>27.21</v>
      </c>
      <c r="N42" s="196">
        <v>17.47</v>
      </c>
      <c r="O42" s="196">
        <v>0</v>
      </c>
      <c r="P42" s="196">
        <v>32.82</v>
      </c>
      <c r="Q42" s="196">
        <v>3.23</v>
      </c>
      <c r="R42" s="196">
        <v>12.54</v>
      </c>
      <c r="S42" s="196">
        <v>7.81</v>
      </c>
      <c r="T42" s="196">
        <v>0</v>
      </c>
      <c r="U42" s="196">
        <v>24.14</v>
      </c>
      <c r="V42" s="196">
        <v>5.37</v>
      </c>
      <c r="W42" s="196">
        <v>9.43</v>
      </c>
      <c r="X42" s="196">
        <v>43.38</v>
      </c>
      <c r="Y42" s="196">
        <v>0</v>
      </c>
      <c r="Z42">
        <v>0</v>
      </c>
      <c r="AA42" s="196">
        <v>12.46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68.52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63.93</v>
      </c>
      <c r="AQ42" s="196">
        <v>26.67</v>
      </c>
      <c r="AR42" s="196">
        <v>23.7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9.01</v>
      </c>
      <c r="L43" s="196">
        <v>557.66999999999996</v>
      </c>
      <c r="M43" s="196">
        <v>27.21</v>
      </c>
      <c r="N43" s="196">
        <v>17.47</v>
      </c>
      <c r="O43" s="196">
        <v>0</v>
      </c>
      <c r="P43" s="196">
        <v>32.82</v>
      </c>
      <c r="Q43" s="196">
        <v>3.23</v>
      </c>
      <c r="R43" s="196">
        <v>12.54</v>
      </c>
      <c r="S43" s="196">
        <v>7.81</v>
      </c>
      <c r="T43" s="196">
        <v>0</v>
      </c>
      <c r="U43" s="196">
        <v>24.14</v>
      </c>
      <c r="V43" s="196">
        <v>5.37</v>
      </c>
      <c r="W43" s="196">
        <v>9.43</v>
      </c>
      <c r="X43" s="196">
        <v>43.38</v>
      </c>
      <c r="Y43" s="196">
        <v>0</v>
      </c>
      <c r="Z43">
        <v>0</v>
      </c>
      <c r="AA43" s="196">
        <v>12.46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69.92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63.93</v>
      </c>
      <c r="AQ43" s="196">
        <v>26.67</v>
      </c>
      <c r="AR43" s="196">
        <v>23.7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9.01</v>
      </c>
      <c r="L44" s="196">
        <v>557.66999999999996</v>
      </c>
      <c r="M44" s="196">
        <v>27.21</v>
      </c>
      <c r="N44" s="196">
        <v>17.47</v>
      </c>
      <c r="O44" s="196">
        <v>0</v>
      </c>
      <c r="P44" s="196">
        <v>32.82</v>
      </c>
      <c r="Q44" s="196">
        <v>3.23</v>
      </c>
      <c r="R44" s="196">
        <v>12.54</v>
      </c>
      <c r="S44" s="196">
        <v>7.81</v>
      </c>
      <c r="T44" s="196">
        <v>0</v>
      </c>
      <c r="U44" s="196">
        <v>24.14</v>
      </c>
      <c r="V44" s="196">
        <v>5.37</v>
      </c>
      <c r="W44" s="196">
        <v>9.43</v>
      </c>
      <c r="X44" s="196">
        <v>43.38</v>
      </c>
      <c r="Y44" s="196">
        <v>0</v>
      </c>
      <c r="Z44">
        <v>0</v>
      </c>
      <c r="AA44" s="196">
        <v>12.46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69.58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63.93</v>
      </c>
      <c r="AQ44" s="196">
        <v>26.67</v>
      </c>
      <c r="AR44" s="196">
        <v>23.7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9.01</v>
      </c>
      <c r="L45" s="196">
        <v>557.66999999999996</v>
      </c>
      <c r="M45" s="196">
        <v>27.21</v>
      </c>
      <c r="N45" s="196">
        <v>17.47</v>
      </c>
      <c r="O45" s="196">
        <v>0</v>
      </c>
      <c r="P45" s="196">
        <v>32.82</v>
      </c>
      <c r="Q45" s="196">
        <v>3.23</v>
      </c>
      <c r="R45" s="196">
        <v>12.54</v>
      </c>
      <c r="S45" s="196">
        <v>7.81</v>
      </c>
      <c r="T45" s="196">
        <v>0</v>
      </c>
      <c r="U45" s="196">
        <v>24.14</v>
      </c>
      <c r="V45" s="196">
        <v>5.37</v>
      </c>
      <c r="W45" s="196">
        <v>9.43</v>
      </c>
      <c r="X45" s="196">
        <v>43.38</v>
      </c>
      <c r="Y45" s="196">
        <v>0</v>
      </c>
      <c r="Z45">
        <v>0</v>
      </c>
      <c r="AA45" s="196">
        <v>12.46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69.58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63.93</v>
      </c>
      <c r="AQ45" s="196">
        <v>26.67</v>
      </c>
      <c r="AR45" s="196">
        <v>23.7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9.01</v>
      </c>
      <c r="L46" s="196">
        <v>557.66999999999996</v>
      </c>
      <c r="M46" s="196">
        <v>27.21</v>
      </c>
      <c r="N46" s="196">
        <v>17.47</v>
      </c>
      <c r="O46" s="196">
        <v>0</v>
      </c>
      <c r="P46" s="196">
        <v>32.82</v>
      </c>
      <c r="Q46" s="196">
        <v>3.23</v>
      </c>
      <c r="R46" s="196">
        <v>12.54</v>
      </c>
      <c r="S46" s="196">
        <v>7.81</v>
      </c>
      <c r="T46" s="196">
        <v>0</v>
      </c>
      <c r="U46" s="196">
        <v>24.14</v>
      </c>
      <c r="V46" s="196">
        <v>5.37</v>
      </c>
      <c r="W46" s="196">
        <v>9.43</v>
      </c>
      <c r="X46" s="196">
        <v>43.38</v>
      </c>
      <c r="Y46" s="196">
        <v>0</v>
      </c>
      <c r="Z46">
        <v>0</v>
      </c>
      <c r="AA46" s="196">
        <v>12.46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69.58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63.93</v>
      </c>
      <c r="AQ46" s="196">
        <v>26.67</v>
      </c>
      <c r="AR46" s="196">
        <v>23.7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9.01</v>
      </c>
      <c r="L47" s="196">
        <v>557.66999999999996</v>
      </c>
      <c r="M47" s="196">
        <v>27.21</v>
      </c>
      <c r="N47" s="196">
        <v>17.47</v>
      </c>
      <c r="O47" s="196">
        <v>0</v>
      </c>
      <c r="P47" s="196">
        <v>32.82</v>
      </c>
      <c r="Q47" s="196">
        <v>3.23</v>
      </c>
      <c r="R47" s="196">
        <v>12.54</v>
      </c>
      <c r="S47" s="196">
        <v>7.81</v>
      </c>
      <c r="T47" s="196">
        <v>0</v>
      </c>
      <c r="U47" s="196">
        <v>24.14</v>
      </c>
      <c r="V47" s="196">
        <v>5.37</v>
      </c>
      <c r="W47" s="196">
        <v>9.43</v>
      </c>
      <c r="X47" s="196">
        <v>43.38</v>
      </c>
      <c r="Y47" s="196">
        <v>0</v>
      </c>
      <c r="Z47">
        <v>0</v>
      </c>
      <c r="AA47" s="196">
        <v>12.46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68.52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63.93</v>
      </c>
      <c r="AQ47" s="196">
        <v>26.67</v>
      </c>
      <c r="AR47" s="196">
        <v>23.7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9.01</v>
      </c>
      <c r="L48" s="196">
        <v>557.66999999999996</v>
      </c>
      <c r="M48" s="196">
        <v>27.21</v>
      </c>
      <c r="N48" s="196">
        <v>17.47</v>
      </c>
      <c r="O48" s="196">
        <v>0</v>
      </c>
      <c r="P48" s="196">
        <v>32.82</v>
      </c>
      <c r="Q48" s="196">
        <v>3.23</v>
      </c>
      <c r="R48" s="196">
        <v>12.54</v>
      </c>
      <c r="S48" s="196">
        <v>7.81</v>
      </c>
      <c r="T48" s="196">
        <v>0</v>
      </c>
      <c r="U48" s="196">
        <v>24.14</v>
      </c>
      <c r="V48" s="196">
        <v>5.37</v>
      </c>
      <c r="W48" s="196">
        <v>9.43</v>
      </c>
      <c r="X48" s="196">
        <v>43.38</v>
      </c>
      <c r="Y48" s="196">
        <v>0</v>
      </c>
      <c r="Z48">
        <v>0</v>
      </c>
      <c r="AA48" s="196">
        <v>12.46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68.52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63.93</v>
      </c>
      <c r="AQ48" s="196">
        <v>26.67</v>
      </c>
      <c r="AR48" s="196">
        <v>23.7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9.01</v>
      </c>
      <c r="L49" s="196">
        <v>557.66999999999996</v>
      </c>
      <c r="M49" s="196">
        <v>27.21</v>
      </c>
      <c r="N49" s="196">
        <v>17.47</v>
      </c>
      <c r="O49" s="196">
        <v>0</v>
      </c>
      <c r="P49" s="196">
        <v>32.82</v>
      </c>
      <c r="Q49" s="196">
        <v>3.23</v>
      </c>
      <c r="R49" s="196">
        <v>12.54</v>
      </c>
      <c r="S49" s="196">
        <v>7.81</v>
      </c>
      <c r="T49" s="196">
        <v>0</v>
      </c>
      <c r="U49" s="196">
        <v>24.14</v>
      </c>
      <c r="V49" s="196">
        <v>5.37</v>
      </c>
      <c r="W49" s="196">
        <v>9.43</v>
      </c>
      <c r="X49" s="196">
        <v>43.38</v>
      </c>
      <c r="Y49" s="196">
        <v>0</v>
      </c>
      <c r="Z49">
        <v>0</v>
      </c>
      <c r="AA49" s="196">
        <v>12.46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68.52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63.93</v>
      </c>
      <c r="AQ49" s="196">
        <v>26.67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9.01</v>
      </c>
      <c r="L50" s="196">
        <v>557.66999999999996</v>
      </c>
      <c r="M50" s="196">
        <v>27.21</v>
      </c>
      <c r="N50" s="196">
        <v>17.47</v>
      </c>
      <c r="O50" s="196">
        <v>0</v>
      </c>
      <c r="P50" s="196">
        <v>32.82</v>
      </c>
      <c r="Q50" s="196">
        <v>3.23</v>
      </c>
      <c r="R50" s="196">
        <v>12.54</v>
      </c>
      <c r="S50" s="196">
        <v>7.81</v>
      </c>
      <c r="T50" s="196">
        <v>0</v>
      </c>
      <c r="U50" s="196">
        <v>24.14</v>
      </c>
      <c r="V50" s="196">
        <v>5.37</v>
      </c>
      <c r="W50" s="196">
        <v>9.43</v>
      </c>
      <c r="X50" s="196">
        <v>43.38</v>
      </c>
      <c r="Y50" s="196">
        <v>0</v>
      </c>
      <c r="Z50">
        <v>0</v>
      </c>
      <c r="AA50" s="196">
        <v>12.46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68.52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63.93</v>
      </c>
      <c r="AQ50" s="196">
        <v>26.67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9.01</v>
      </c>
      <c r="L51" s="196">
        <v>557.66999999999996</v>
      </c>
      <c r="M51" s="196">
        <v>27.21</v>
      </c>
      <c r="N51" s="196">
        <v>17.47</v>
      </c>
      <c r="O51" s="196">
        <v>0</v>
      </c>
      <c r="P51" s="196">
        <v>32.82</v>
      </c>
      <c r="Q51" s="196">
        <v>3.23</v>
      </c>
      <c r="R51" s="196">
        <v>12.54</v>
      </c>
      <c r="S51" s="196">
        <v>7.81</v>
      </c>
      <c r="T51" s="196">
        <v>0</v>
      </c>
      <c r="U51" s="196">
        <v>24.14</v>
      </c>
      <c r="V51" s="196">
        <v>5.37</v>
      </c>
      <c r="W51" s="196">
        <v>9.43</v>
      </c>
      <c r="X51" s="196">
        <v>43.38</v>
      </c>
      <c r="Y51" s="196">
        <v>0</v>
      </c>
      <c r="Z51">
        <v>0</v>
      </c>
      <c r="AA51" s="196">
        <v>12.46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69.61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63.93</v>
      </c>
      <c r="AQ51" s="196">
        <v>26.67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9.01</v>
      </c>
      <c r="L52" s="196">
        <v>557.66999999999996</v>
      </c>
      <c r="M52" s="196">
        <v>27.21</v>
      </c>
      <c r="N52" s="196">
        <v>17.47</v>
      </c>
      <c r="O52" s="196">
        <v>0</v>
      </c>
      <c r="P52" s="196">
        <v>32.82</v>
      </c>
      <c r="Q52" s="196">
        <v>3.23</v>
      </c>
      <c r="R52" s="196">
        <v>12.54</v>
      </c>
      <c r="S52" s="196">
        <v>7.81</v>
      </c>
      <c r="T52" s="196">
        <v>0</v>
      </c>
      <c r="U52" s="196">
        <v>24.14</v>
      </c>
      <c r="V52" s="196">
        <v>5.37</v>
      </c>
      <c r="W52" s="196">
        <v>9.43</v>
      </c>
      <c r="X52" s="196">
        <v>43.38</v>
      </c>
      <c r="Y52" s="196">
        <v>0</v>
      </c>
      <c r="Z52">
        <v>0</v>
      </c>
      <c r="AA52" s="196">
        <v>12.46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69.61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63.93</v>
      </c>
      <c r="AQ52" s="196">
        <v>26.67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9.01</v>
      </c>
      <c r="L53" s="196">
        <v>557.66999999999996</v>
      </c>
      <c r="M53" s="196">
        <v>27.21</v>
      </c>
      <c r="N53" s="196">
        <v>17.47</v>
      </c>
      <c r="O53" s="196">
        <v>0</v>
      </c>
      <c r="P53" s="196">
        <v>32.82</v>
      </c>
      <c r="Q53" s="196">
        <v>3.23</v>
      </c>
      <c r="R53" s="196">
        <v>12.54</v>
      </c>
      <c r="S53" s="196">
        <v>7.81</v>
      </c>
      <c r="T53" s="196">
        <v>0</v>
      </c>
      <c r="U53" s="196">
        <v>24.14</v>
      </c>
      <c r="V53" s="196">
        <v>5.37</v>
      </c>
      <c r="W53" s="196">
        <v>9.43</v>
      </c>
      <c r="X53" s="196">
        <v>43.38</v>
      </c>
      <c r="Y53" s="196">
        <v>0</v>
      </c>
      <c r="Z53">
        <v>0</v>
      </c>
      <c r="AA53" s="196">
        <v>12.46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69.61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63.93</v>
      </c>
      <c r="AQ53" s="196">
        <v>26.67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9.02</v>
      </c>
      <c r="L54" s="196">
        <v>557.66999999999996</v>
      </c>
      <c r="M54" s="196">
        <v>27.21</v>
      </c>
      <c r="N54" s="196">
        <v>17.47</v>
      </c>
      <c r="O54" s="196">
        <v>0</v>
      </c>
      <c r="P54" s="196">
        <v>32.82</v>
      </c>
      <c r="Q54" s="196">
        <v>3.23</v>
      </c>
      <c r="R54" s="196">
        <v>12.54</v>
      </c>
      <c r="S54" s="196">
        <v>7.81</v>
      </c>
      <c r="T54" s="196">
        <v>0</v>
      </c>
      <c r="U54" s="196">
        <v>24.14</v>
      </c>
      <c r="V54" s="196">
        <v>5.37</v>
      </c>
      <c r="W54" s="196">
        <v>9.43</v>
      </c>
      <c r="X54" s="196">
        <v>43.38</v>
      </c>
      <c r="Y54" s="196">
        <v>0</v>
      </c>
      <c r="Z54">
        <v>0</v>
      </c>
      <c r="AA54" s="196">
        <v>12.46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69.61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63.93</v>
      </c>
      <c r="AQ54" s="196">
        <v>26.67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1.93</v>
      </c>
      <c r="L55" s="196">
        <v>493.33</v>
      </c>
      <c r="M55" s="196">
        <v>27.21</v>
      </c>
      <c r="N55" s="196">
        <v>17.47</v>
      </c>
      <c r="O55" s="196">
        <v>0</v>
      </c>
      <c r="P55" s="196">
        <v>32.82</v>
      </c>
      <c r="Q55" s="196">
        <v>3</v>
      </c>
      <c r="R55" s="196">
        <v>9.93</v>
      </c>
      <c r="S55" s="196">
        <v>3.86</v>
      </c>
      <c r="T55" s="196">
        <v>0</v>
      </c>
      <c r="U55" s="196">
        <v>24.14</v>
      </c>
      <c r="V55" s="196">
        <v>5.37</v>
      </c>
      <c r="W55" s="196">
        <v>9.43</v>
      </c>
      <c r="X55" s="196">
        <v>43.38</v>
      </c>
      <c r="Y55" s="196">
        <v>0</v>
      </c>
      <c r="Z55">
        <v>0</v>
      </c>
      <c r="AA55" s="196">
        <v>12.46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55.85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63.93</v>
      </c>
      <c r="AQ55" s="196">
        <v>26.67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1.93</v>
      </c>
      <c r="L56" s="196">
        <v>395.24</v>
      </c>
      <c r="M56" s="196">
        <v>27.21</v>
      </c>
      <c r="N56" s="196">
        <v>17.47</v>
      </c>
      <c r="O56" s="196">
        <v>0</v>
      </c>
      <c r="P56" s="196">
        <v>32.82</v>
      </c>
      <c r="Q56" s="196">
        <v>2.89</v>
      </c>
      <c r="R56" s="196">
        <v>9.93</v>
      </c>
      <c r="S56" s="196">
        <v>3.86</v>
      </c>
      <c r="T56" s="196">
        <v>0</v>
      </c>
      <c r="U56" s="196">
        <v>24.14</v>
      </c>
      <c r="V56" s="196">
        <v>5.37</v>
      </c>
      <c r="W56" s="196">
        <v>9.43</v>
      </c>
      <c r="X56" s="196">
        <v>43.38</v>
      </c>
      <c r="Y56" s="196">
        <v>0</v>
      </c>
      <c r="Z56">
        <v>0</v>
      </c>
      <c r="AA56" s="196">
        <v>12.46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55.85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63.93</v>
      </c>
      <c r="AQ56" s="196">
        <v>26.67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1.93</v>
      </c>
      <c r="L57" s="196">
        <v>327.76</v>
      </c>
      <c r="M57" s="196">
        <v>27.21</v>
      </c>
      <c r="N57" s="196">
        <v>17.47</v>
      </c>
      <c r="O57" s="196">
        <v>0</v>
      </c>
      <c r="P57" s="196">
        <v>32.82</v>
      </c>
      <c r="Q57" s="196">
        <v>2.89</v>
      </c>
      <c r="R57" s="196">
        <v>9.93</v>
      </c>
      <c r="S57" s="196">
        <v>3.86</v>
      </c>
      <c r="T57" s="196">
        <v>0</v>
      </c>
      <c r="U57" s="196">
        <v>24.14</v>
      </c>
      <c r="V57" s="196">
        <v>5.37</v>
      </c>
      <c r="W57" s="196">
        <v>9.43</v>
      </c>
      <c r="X57" s="196">
        <v>43.38</v>
      </c>
      <c r="Y57" s="196">
        <v>0</v>
      </c>
      <c r="Z57">
        <v>0</v>
      </c>
      <c r="AA57" s="196">
        <v>12.46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55.85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63.93</v>
      </c>
      <c r="AQ57" s="196">
        <v>26.67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1.93</v>
      </c>
      <c r="L58" s="196">
        <v>356.68</v>
      </c>
      <c r="M58" s="196">
        <v>27.21</v>
      </c>
      <c r="N58" s="196">
        <v>17.47</v>
      </c>
      <c r="O58" s="196">
        <v>0</v>
      </c>
      <c r="P58" s="196">
        <v>32.82</v>
      </c>
      <c r="Q58" s="196">
        <v>2.89</v>
      </c>
      <c r="R58" s="196">
        <v>9.93</v>
      </c>
      <c r="S58" s="196">
        <v>3.86</v>
      </c>
      <c r="T58" s="196">
        <v>0</v>
      </c>
      <c r="U58" s="196">
        <v>24.14</v>
      </c>
      <c r="V58" s="196">
        <v>5.37</v>
      </c>
      <c r="W58" s="196">
        <v>9.43</v>
      </c>
      <c r="X58" s="196">
        <v>43.38</v>
      </c>
      <c r="Y58" s="196">
        <v>0</v>
      </c>
      <c r="Z58">
        <v>0</v>
      </c>
      <c r="AA58" s="196">
        <v>12.46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55.85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63.93</v>
      </c>
      <c r="AQ58" s="196">
        <v>26.67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1.93</v>
      </c>
      <c r="L59" s="196">
        <v>375.96</v>
      </c>
      <c r="M59" s="196">
        <v>27.21</v>
      </c>
      <c r="N59" s="196">
        <v>17.47</v>
      </c>
      <c r="O59" s="196">
        <v>0</v>
      </c>
      <c r="P59" s="196">
        <v>32.82</v>
      </c>
      <c r="Q59" s="196">
        <v>2.89</v>
      </c>
      <c r="R59" s="196">
        <v>9.93</v>
      </c>
      <c r="S59" s="196">
        <v>3.86</v>
      </c>
      <c r="T59" s="196">
        <v>0</v>
      </c>
      <c r="U59" s="196">
        <v>24.14</v>
      </c>
      <c r="V59" s="196">
        <v>5.37</v>
      </c>
      <c r="W59" s="196">
        <v>9.43</v>
      </c>
      <c r="X59" s="196">
        <v>43.38</v>
      </c>
      <c r="Y59" s="196">
        <v>0</v>
      </c>
      <c r="Z59">
        <v>0</v>
      </c>
      <c r="AA59" s="196">
        <v>12.46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55.85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63.93</v>
      </c>
      <c r="AQ59" s="196">
        <v>26.67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1.93</v>
      </c>
      <c r="L60" s="196">
        <v>404.88</v>
      </c>
      <c r="M60" s="196">
        <v>27.21</v>
      </c>
      <c r="N60" s="196">
        <v>17.47</v>
      </c>
      <c r="O60" s="196">
        <v>0</v>
      </c>
      <c r="P60" s="196">
        <v>32.82</v>
      </c>
      <c r="Q60" s="196">
        <v>2.89</v>
      </c>
      <c r="R60" s="196">
        <v>9.93</v>
      </c>
      <c r="S60" s="196">
        <v>3.86</v>
      </c>
      <c r="T60" s="196">
        <v>0</v>
      </c>
      <c r="U60" s="196">
        <v>24.14</v>
      </c>
      <c r="V60" s="196">
        <v>5.37</v>
      </c>
      <c r="W60" s="196">
        <v>9.43</v>
      </c>
      <c r="X60" s="196">
        <v>43.38</v>
      </c>
      <c r="Y60" s="196">
        <v>0</v>
      </c>
      <c r="Z60">
        <v>0</v>
      </c>
      <c r="AA60" s="196">
        <v>12.46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55.85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63.93</v>
      </c>
      <c r="AQ60" s="196">
        <v>26.67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1.93</v>
      </c>
      <c r="L61" s="196">
        <v>404.88</v>
      </c>
      <c r="M61" s="196">
        <v>27.21</v>
      </c>
      <c r="N61" s="196">
        <v>17.47</v>
      </c>
      <c r="O61" s="196">
        <v>0</v>
      </c>
      <c r="P61" s="196">
        <v>32.82</v>
      </c>
      <c r="Q61" s="196">
        <v>2.89</v>
      </c>
      <c r="R61" s="196">
        <v>9.93</v>
      </c>
      <c r="S61" s="196">
        <v>3.86</v>
      </c>
      <c r="T61" s="196">
        <v>0</v>
      </c>
      <c r="U61" s="196">
        <v>24.14</v>
      </c>
      <c r="V61" s="196">
        <v>5.37</v>
      </c>
      <c r="W61" s="196">
        <v>9.43</v>
      </c>
      <c r="X61" s="196">
        <v>43.38</v>
      </c>
      <c r="Y61" s="196">
        <v>0</v>
      </c>
      <c r="Z61">
        <v>0</v>
      </c>
      <c r="AA61" s="196">
        <v>12.46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55.85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63.93</v>
      </c>
      <c r="AQ61" s="196">
        <v>26.67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1.93</v>
      </c>
      <c r="L62" s="196">
        <v>404.88</v>
      </c>
      <c r="M62" s="196">
        <v>27.21</v>
      </c>
      <c r="N62" s="196">
        <v>17.47</v>
      </c>
      <c r="O62" s="196">
        <v>0</v>
      </c>
      <c r="P62" s="196">
        <v>32.82</v>
      </c>
      <c r="Q62" s="196">
        <v>2.89</v>
      </c>
      <c r="R62" s="196">
        <v>9.93</v>
      </c>
      <c r="S62" s="196">
        <v>3.86</v>
      </c>
      <c r="T62" s="196">
        <v>0</v>
      </c>
      <c r="U62" s="196">
        <v>24.14</v>
      </c>
      <c r="V62" s="196">
        <v>5.37</v>
      </c>
      <c r="W62" s="196">
        <v>9.43</v>
      </c>
      <c r="X62" s="196">
        <v>43.38</v>
      </c>
      <c r="Y62" s="196">
        <v>0</v>
      </c>
      <c r="Z62">
        <v>0</v>
      </c>
      <c r="AA62" s="196">
        <v>12.46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55.85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63.93</v>
      </c>
      <c r="AQ62" s="196">
        <v>26.67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1.93</v>
      </c>
      <c r="L63" s="196">
        <v>509.12</v>
      </c>
      <c r="M63" s="196">
        <v>27.21</v>
      </c>
      <c r="N63" s="196">
        <v>17.47</v>
      </c>
      <c r="O63" s="196">
        <v>0</v>
      </c>
      <c r="P63" s="196">
        <v>32.82</v>
      </c>
      <c r="Q63" s="196">
        <v>2.89</v>
      </c>
      <c r="R63" s="196">
        <v>9.93</v>
      </c>
      <c r="S63" s="196">
        <v>3.86</v>
      </c>
      <c r="T63" s="196">
        <v>0</v>
      </c>
      <c r="U63" s="196">
        <v>24.14</v>
      </c>
      <c r="V63" s="196">
        <v>5.37</v>
      </c>
      <c r="W63" s="196">
        <v>9.43</v>
      </c>
      <c r="X63" s="196">
        <v>43.38</v>
      </c>
      <c r="Y63" s="196">
        <v>0</v>
      </c>
      <c r="Z63">
        <v>0</v>
      </c>
      <c r="AA63" s="196">
        <v>12.46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69.61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63.93</v>
      </c>
      <c r="AQ63" s="196">
        <v>26.67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1.93</v>
      </c>
      <c r="L64" s="196">
        <v>557.66999999999996</v>
      </c>
      <c r="M64" s="196">
        <v>27.21</v>
      </c>
      <c r="N64" s="196">
        <v>17.47</v>
      </c>
      <c r="O64" s="196">
        <v>0</v>
      </c>
      <c r="P64" s="196">
        <v>32.82</v>
      </c>
      <c r="Q64" s="196">
        <v>2.89</v>
      </c>
      <c r="R64" s="196">
        <v>9.93</v>
      </c>
      <c r="S64" s="196">
        <v>3.86</v>
      </c>
      <c r="T64" s="196">
        <v>0</v>
      </c>
      <c r="U64" s="196">
        <v>24.14</v>
      </c>
      <c r="V64" s="196">
        <v>5.37</v>
      </c>
      <c r="W64" s="196">
        <v>9.43</v>
      </c>
      <c r="X64" s="196">
        <v>43.38</v>
      </c>
      <c r="Y64" s="196">
        <v>0</v>
      </c>
      <c r="Z64">
        <v>0</v>
      </c>
      <c r="AA64" s="196">
        <v>12.46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69.61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63.93</v>
      </c>
      <c r="AQ64" s="196">
        <v>26.67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1.93</v>
      </c>
      <c r="L65" s="196">
        <v>557.66999999999996</v>
      </c>
      <c r="M65" s="196">
        <v>27.21</v>
      </c>
      <c r="N65" s="196">
        <v>17.47</v>
      </c>
      <c r="O65" s="196">
        <v>0</v>
      </c>
      <c r="P65" s="196">
        <v>32.82</v>
      </c>
      <c r="Q65" s="196">
        <v>2.89</v>
      </c>
      <c r="R65" s="196">
        <v>9.93</v>
      </c>
      <c r="S65" s="196">
        <v>3.86</v>
      </c>
      <c r="T65" s="196">
        <v>0</v>
      </c>
      <c r="U65" s="196">
        <v>24.14</v>
      </c>
      <c r="V65" s="196">
        <v>5.37</v>
      </c>
      <c r="W65" s="196">
        <v>9.43</v>
      </c>
      <c r="X65" s="196">
        <v>43.38</v>
      </c>
      <c r="Y65" s="196">
        <v>0</v>
      </c>
      <c r="Z65">
        <v>0</v>
      </c>
      <c r="AA65" s="196">
        <v>12.46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69.61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63.93</v>
      </c>
      <c r="AQ65" s="196">
        <v>26.67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1.93</v>
      </c>
      <c r="L66" s="196">
        <v>557.66999999999996</v>
      </c>
      <c r="M66" s="196">
        <v>27.21</v>
      </c>
      <c r="N66" s="196">
        <v>17.47</v>
      </c>
      <c r="O66" s="196">
        <v>0</v>
      </c>
      <c r="P66" s="196">
        <v>32.82</v>
      </c>
      <c r="Q66" s="196">
        <v>2.89</v>
      </c>
      <c r="R66" s="196">
        <v>9.93</v>
      </c>
      <c r="S66" s="196">
        <v>3.86</v>
      </c>
      <c r="T66" s="196">
        <v>0</v>
      </c>
      <c r="U66" s="196">
        <v>24.14</v>
      </c>
      <c r="V66" s="196">
        <v>5.37</v>
      </c>
      <c r="W66" s="196">
        <v>9.43</v>
      </c>
      <c r="X66" s="196">
        <v>43.38</v>
      </c>
      <c r="Y66" s="196">
        <v>0</v>
      </c>
      <c r="Z66">
        <v>0</v>
      </c>
      <c r="AA66" s="196">
        <v>12.46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69.61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63.93</v>
      </c>
      <c r="AQ66" s="196">
        <v>26.67</v>
      </c>
      <c r="AR66" s="196">
        <v>23.7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9.02</v>
      </c>
      <c r="L67" s="196">
        <v>557.66999999999996</v>
      </c>
      <c r="M67" s="196">
        <v>27.21</v>
      </c>
      <c r="N67" s="196">
        <v>17.47</v>
      </c>
      <c r="O67" s="196">
        <v>0</v>
      </c>
      <c r="P67" s="196">
        <v>32.82</v>
      </c>
      <c r="Q67" s="196">
        <v>3.23</v>
      </c>
      <c r="R67" s="196">
        <v>9.93</v>
      </c>
      <c r="S67" s="196">
        <v>7.81</v>
      </c>
      <c r="T67" s="196">
        <v>0</v>
      </c>
      <c r="U67" s="196">
        <v>24.14</v>
      </c>
      <c r="V67" s="196">
        <v>5.37</v>
      </c>
      <c r="W67" s="196">
        <v>9.43</v>
      </c>
      <c r="X67" s="196">
        <v>43.38</v>
      </c>
      <c r="Y67" s="196">
        <v>0</v>
      </c>
      <c r="Z67">
        <v>0</v>
      </c>
      <c r="AA67" s="196">
        <v>12.46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69.61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63.93</v>
      </c>
      <c r="AQ67" s="196">
        <v>26.67</v>
      </c>
      <c r="AR67" s="196">
        <v>16.47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9.01</v>
      </c>
      <c r="L68" s="196">
        <v>557.66999999999996</v>
      </c>
      <c r="M68" s="196">
        <v>27.21</v>
      </c>
      <c r="N68" s="196">
        <v>17.47</v>
      </c>
      <c r="O68" s="196">
        <v>0</v>
      </c>
      <c r="P68" s="196">
        <v>32.82</v>
      </c>
      <c r="Q68" s="196">
        <v>3.23</v>
      </c>
      <c r="R68" s="196">
        <v>9.93</v>
      </c>
      <c r="S68" s="196">
        <v>7.81</v>
      </c>
      <c r="T68" s="196">
        <v>0</v>
      </c>
      <c r="U68" s="196">
        <v>24.14</v>
      </c>
      <c r="V68" s="196">
        <v>5.37</v>
      </c>
      <c r="W68" s="196">
        <v>9.43</v>
      </c>
      <c r="X68" s="196">
        <v>43.38</v>
      </c>
      <c r="Y68" s="196">
        <v>0</v>
      </c>
      <c r="Z68">
        <v>0</v>
      </c>
      <c r="AA68" s="196">
        <v>12.46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69.61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63.93</v>
      </c>
      <c r="AQ68" s="196">
        <v>26.67</v>
      </c>
      <c r="AR68" s="196">
        <v>5.44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9.01</v>
      </c>
      <c r="L69" s="196">
        <v>557.66999999999996</v>
      </c>
      <c r="M69" s="196">
        <v>27.21</v>
      </c>
      <c r="N69" s="196">
        <v>17.47</v>
      </c>
      <c r="O69" s="196">
        <v>0</v>
      </c>
      <c r="P69" s="196">
        <v>32.82</v>
      </c>
      <c r="Q69" s="196">
        <v>3.23</v>
      </c>
      <c r="R69" s="196">
        <v>9.93</v>
      </c>
      <c r="S69" s="196">
        <v>7.81</v>
      </c>
      <c r="T69" s="196">
        <v>0</v>
      </c>
      <c r="U69" s="196">
        <v>24.14</v>
      </c>
      <c r="V69" s="196">
        <v>5.37</v>
      </c>
      <c r="W69" s="196">
        <v>9.43</v>
      </c>
      <c r="X69" s="196">
        <v>43.38</v>
      </c>
      <c r="Y69" s="196">
        <v>0</v>
      </c>
      <c r="Z69">
        <v>0</v>
      </c>
      <c r="AA69" s="196">
        <v>12.46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68.52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63.93</v>
      </c>
      <c r="AQ69" s="196">
        <v>26.67</v>
      </c>
      <c r="AR69" s="196">
        <v>1.58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9.01</v>
      </c>
      <c r="L70" s="196">
        <v>557.66999999999996</v>
      </c>
      <c r="M70" s="196">
        <v>27.21</v>
      </c>
      <c r="N70" s="196">
        <v>17.47</v>
      </c>
      <c r="O70" s="196">
        <v>0</v>
      </c>
      <c r="P70" s="196">
        <v>32.82</v>
      </c>
      <c r="Q70" s="196">
        <v>3.23</v>
      </c>
      <c r="R70" s="196">
        <v>9.93</v>
      </c>
      <c r="S70" s="196">
        <v>7.81</v>
      </c>
      <c r="T70" s="196">
        <v>0</v>
      </c>
      <c r="U70" s="196">
        <v>24.14</v>
      </c>
      <c r="V70" s="196">
        <v>5.37</v>
      </c>
      <c r="W70" s="196">
        <v>9.43</v>
      </c>
      <c r="X70" s="196">
        <v>43.38</v>
      </c>
      <c r="Y70" s="196">
        <v>0</v>
      </c>
      <c r="Z70">
        <v>0</v>
      </c>
      <c r="AA70" s="196">
        <v>12.46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68.52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63.93</v>
      </c>
      <c r="AQ70" s="196">
        <v>26.67</v>
      </c>
      <c r="AR70" s="196">
        <v>0.48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9.01</v>
      </c>
      <c r="L71" s="196">
        <v>557.66999999999996</v>
      </c>
      <c r="M71" s="196">
        <v>27.21</v>
      </c>
      <c r="N71" s="196">
        <v>17.47</v>
      </c>
      <c r="O71" s="196">
        <v>0</v>
      </c>
      <c r="P71" s="196">
        <v>32.82</v>
      </c>
      <c r="Q71" s="196">
        <v>3.23</v>
      </c>
      <c r="R71" s="196">
        <v>9.93</v>
      </c>
      <c r="S71" s="196">
        <v>7.81</v>
      </c>
      <c r="T71" s="196">
        <v>0</v>
      </c>
      <c r="U71" s="196">
        <v>24.14</v>
      </c>
      <c r="V71" s="196">
        <v>5.37</v>
      </c>
      <c r="W71" s="196">
        <v>9.43</v>
      </c>
      <c r="X71" s="196">
        <v>43.38</v>
      </c>
      <c r="Y71" s="196">
        <v>0</v>
      </c>
      <c r="Z71">
        <v>0</v>
      </c>
      <c r="AA71" s="196">
        <v>12.46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68.52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63.93</v>
      </c>
      <c r="AQ71" s="196">
        <v>26.67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9.01</v>
      </c>
      <c r="L72" s="196">
        <v>557.66999999999996</v>
      </c>
      <c r="M72" s="196">
        <v>27.21</v>
      </c>
      <c r="N72" s="196">
        <v>17.47</v>
      </c>
      <c r="O72" s="196">
        <v>0</v>
      </c>
      <c r="P72" s="196">
        <v>32.82</v>
      </c>
      <c r="Q72" s="196">
        <v>3.23</v>
      </c>
      <c r="R72" s="196">
        <v>9.93</v>
      </c>
      <c r="S72" s="196">
        <v>7.81</v>
      </c>
      <c r="T72" s="196">
        <v>0</v>
      </c>
      <c r="U72" s="196">
        <v>24.14</v>
      </c>
      <c r="V72" s="196">
        <v>5.37</v>
      </c>
      <c r="W72" s="196">
        <v>9.43</v>
      </c>
      <c r="X72" s="196">
        <v>43.38</v>
      </c>
      <c r="Y72" s="196">
        <v>0</v>
      </c>
      <c r="Z72">
        <v>0</v>
      </c>
      <c r="AA72" s="196">
        <v>12.46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68.52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63.93</v>
      </c>
      <c r="AQ72" s="196">
        <v>26.67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9.01</v>
      </c>
      <c r="L73" s="196">
        <v>557.66999999999996</v>
      </c>
      <c r="M73" s="196">
        <v>27.21</v>
      </c>
      <c r="N73" s="196">
        <v>17.47</v>
      </c>
      <c r="O73" s="196">
        <v>0</v>
      </c>
      <c r="P73" s="196">
        <v>32.82</v>
      </c>
      <c r="Q73" s="196">
        <v>3.23</v>
      </c>
      <c r="R73" s="196">
        <v>9.93</v>
      </c>
      <c r="S73" s="196">
        <v>7.81</v>
      </c>
      <c r="T73" s="196">
        <v>0</v>
      </c>
      <c r="U73" s="196">
        <v>24.14</v>
      </c>
      <c r="V73" s="196">
        <v>5.37</v>
      </c>
      <c r="W73" s="196">
        <v>9.43</v>
      </c>
      <c r="X73" s="196">
        <v>43.38</v>
      </c>
      <c r="Y73" s="196">
        <v>0</v>
      </c>
      <c r="Z73">
        <v>0</v>
      </c>
      <c r="AA73" s="196">
        <v>12.46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68.52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63.93</v>
      </c>
      <c r="AQ73" s="196">
        <v>26.67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9.01</v>
      </c>
      <c r="L74" s="196">
        <v>557.66999999999996</v>
      </c>
      <c r="M74" s="196">
        <v>27.21</v>
      </c>
      <c r="N74" s="196">
        <v>17.47</v>
      </c>
      <c r="O74" s="196">
        <v>0</v>
      </c>
      <c r="P74" s="196">
        <v>32.82</v>
      </c>
      <c r="Q74" s="196">
        <v>3.23</v>
      </c>
      <c r="R74" s="196">
        <v>9.93</v>
      </c>
      <c r="S74" s="196">
        <v>7.81</v>
      </c>
      <c r="T74" s="196">
        <v>0</v>
      </c>
      <c r="U74" s="196">
        <v>24.14</v>
      </c>
      <c r="V74" s="196">
        <v>5.37</v>
      </c>
      <c r="W74" s="196">
        <v>9.43</v>
      </c>
      <c r="X74" s="196">
        <v>43.38</v>
      </c>
      <c r="Y74" s="196">
        <v>0</v>
      </c>
      <c r="Z74">
        <v>0</v>
      </c>
      <c r="AA74" s="196">
        <v>12.46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68.52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63.93</v>
      </c>
      <c r="AQ74" s="196">
        <v>26.67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9.01</v>
      </c>
      <c r="L75" s="196">
        <v>557.66999999999996</v>
      </c>
      <c r="M75" s="196">
        <v>27.21</v>
      </c>
      <c r="N75" s="196">
        <v>17.47</v>
      </c>
      <c r="O75" s="196">
        <v>0</v>
      </c>
      <c r="P75" s="196">
        <v>32.82</v>
      </c>
      <c r="Q75" s="196">
        <v>3.23</v>
      </c>
      <c r="R75" s="196">
        <v>9.93</v>
      </c>
      <c r="S75" s="196">
        <v>7.81</v>
      </c>
      <c r="T75" s="196">
        <v>0</v>
      </c>
      <c r="U75" s="196">
        <v>24.14</v>
      </c>
      <c r="V75" s="196">
        <v>5.37</v>
      </c>
      <c r="W75" s="196">
        <v>9.43</v>
      </c>
      <c r="X75" s="196">
        <v>43.38</v>
      </c>
      <c r="Y75" s="196">
        <v>0</v>
      </c>
      <c r="Z75">
        <v>0</v>
      </c>
      <c r="AA75" s="196">
        <v>12.46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68.52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63.93</v>
      </c>
      <c r="AQ75" s="196">
        <v>26.67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9.01</v>
      </c>
      <c r="L76" s="196">
        <v>557.66999999999996</v>
      </c>
      <c r="M76" s="196">
        <v>27.21</v>
      </c>
      <c r="N76" s="196">
        <v>17.47</v>
      </c>
      <c r="O76" s="196">
        <v>0</v>
      </c>
      <c r="P76" s="196">
        <v>32.82</v>
      </c>
      <c r="Q76" s="196">
        <v>3.23</v>
      </c>
      <c r="R76" s="196">
        <v>9.93</v>
      </c>
      <c r="S76" s="196">
        <v>7.81</v>
      </c>
      <c r="T76" s="196">
        <v>0</v>
      </c>
      <c r="U76" s="196">
        <v>24.14</v>
      </c>
      <c r="V76" s="196">
        <v>5.37</v>
      </c>
      <c r="W76" s="196">
        <v>9.43</v>
      </c>
      <c r="X76" s="196">
        <v>43.38</v>
      </c>
      <c r="Y76" s="196">
        <v>0</v>
      </c>
      <c r="Z76">
        <v>0</v>
      </c>
      <c r="AA76" s="196">
        <v>12.46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68.52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63.93</v>
      </c>
      <c r="AQ76" s="196">
        <v>26.67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9.01</v>
      </c>
      <c r="L77" s="196">
        <v>557.66999999999996</v>
      </c>
      <c r="M77" s="196">
        <v>27.21</v>
      </c>
      <c r="N77" s="196">
        <v>17.47</v>
      </c>
      <c r="O77" s="196">
        <v>0</v>
      </c>
      <c r="P77" s="196">
        <v>32.82</v>
      </c>
      <c r="Q77" s="196">
        <v>3.23</v>
      </c>
      <c r="R77" s="196">
        <v>9.93</v>
      </c>
      <c r="S77" s="196">
        <v>7.81</v>
      </c>
      <c r="T77" s="196">
        <v>0</v>
      </c>
      <c r="U77" s="196">
        <v>24.14</v>
      </c>
      <c r="V77" s="196">
        <v>5.37</v>
      </c>
      <c r="W77" s="196">
        <v>9.43</v>
      </c>
      <c r="X77" s="196">
        <v>43.38</v>
      </c>
      <c r="Y77" s="196">
        <v>0</v>
      </c>
      <c r="Z77">
        <v>0</v>
      </c>
      <c r="AA77" s="196">
        <v>12.46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68.52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63.93</v>
      </c>
      <c r="AQ77" s="196">
        <v>26.67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9.01</v>
      </c>
      <c r="L78" s="196">
        <v>557.66999999999996</v>
      </c>
      <c r="M78" s="196">
        <v>27.21</v>
      </c>
      <c r="N78" s="196">
        <v>17.47</v>
      </c>
      <c r="O78" s="196">
        <v>0</v>
      </c>
      <c r="P78" s="196">
        <v>32.82</v>
      </c>
      <c r="Q78" s="196">
        <v>3.23</v>
      </c>
      <c r="R78" s="196">
        <v>9.93</v>
      </c>
      <c r="S78" s="196">
        <v>7.81</v>
      </c>
      <c r="T78" s="196">
        <v>0</v>
      </c>
      <c r="U78" s="196">
        <v>24.14</v>
      </c>
      <c r="V78" s="196">
        <v>5.37</v>
      </c>
      <c r="W78" s="196">
        <v>9.43</v>
      </c>
      <c r="X78" s="196">
        <v>43.38</v>
      </c>
      <c r="Y78" s="196">
        <v>0</v>
      </c>
      <c r="Z78">
        <v>0</v>
      </c>
      <c r="AA78" s="196">
        <v>12.46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68.52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63.93</v>
      </c>
      <c r="AQ78" s="196">
        <v>26.67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9.01</v>
      </c>
      <c r="L79" s="196">
        <v>557.66999999999996</v>
      </c>
      <c r="M79" s="196">
        <v>27.21</v>
      </c>
      <c r="N79" s="196">
        <v>17.47</v>
      </c>
      <c r="O79" s="196">
        <v>0</v>
      </c>
      <c r="P79" s="196">
        <v>32.82</v>
      </c>
      <c r="Q79" s="196">
        <v>3.23</v>
      </c>
      <c r="R79" s="196">
        <v>9.93</v>
      </c>
      <c r="S79" s="196">
        <v>7.81</v>
      </c>
      <c r="T79" s="196">
        <v>0</v>
      </c>
      <c r="U79" s="196">
        <v>24.14</v>
      </c>
      <c r="V79" s="196">
        <v>5.37</v>
      </c>
      <c r="W79" s="196">
        <v>9.43</v>
      </c>
      <c r="X79" s="196">
        <v>43.38</v>
      </c>
      <c r="Y79" s="196">
        <v>0</v>
      </c>
      <c r="Z79">
        <v>0</v>
      </c>
      <c r="AA79" s="196">
        <v>12.46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68.52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63.93</v>
      </c>
      <c r="AQ79" s="196">
        <v>26.67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9.01</v>
      </c>
      <c r="L80" s="196">
        <v>557.66999999999996</v>
      </c>
      <c r="M80" s="196">
        <v>27.21</v>
      </c>
      <c r="N80" s="196">
        <v>17.47</v>
      </c>
      <c r="O80" s="196">
        <v>0</v>
      </c>
      <c r="P80" s="196">
        <v>32.82</v>
      </c>
      <c r="Q80" s="196">
        <v>3.23</v>
      </c>
      <c r="R80" s="196">
        <v>9.93</v>
      </c>
      <c r="S80" s="196">
        <v>7.81</v>
      </c>
      <c r="T80" s="196">
        <v>0</v>
      </c>
      <c r="U80" s="196">
        <v>24.14</v>
      </c>
      <c r="V80" s="196">
        <v>5.37</v>
      </c>
      <c r="W80" s="196">
        <v>9.43</v>
      </c>
      <c r="X80" s="196">
        <v>43.38</v>
      </c>
      <c r="Y80" s="196">
        <v>0</v>
      </c>
      <c r="Z80">
        <v>0</v>
      </c>
      <c r="AA80" s="196">
        <v>12.46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68.52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63.93</v>
      </c>
      <c r="AQ80" s="196">
        <v>26.67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9.01</v>
      </c>
      <c r="L81" s="196">
        <v>557.66999999999996</v>
      </c>
      <c r="M81" s="196">
        <v>27.21</v>
      </c>
      <c r="N81" s="196">
        <v>17.47</v>
      </c>
      <c r="O81" s="196">
        <v>0</v>
      </c>
      <c r="P81" s="196">
        <v>32.82</v>
      </c>
      <c r="Q81" s="196">
        <v>3.23</v>
      </c>
      <c r="R81" s="196">
        <v>9.93</v>
      </c>
      <c r="S81" s="196">
        <v>7.81</v>
      </c>
      <c r="T81" s="196">
        <v>0</v>
      </c>
      <c r="U81" s="196">
        <v>24.14</v>
      </c>
      <c r="V81" s="196">
        <v>5.37</v>
      </c>
      <c r="W81" s="196">
        <v>9.43</v>
      </c>
      <c r="X81" s="196">
        <v>43.38</v>
      </c>
      <c r="Y81" s="196">
        <v>0</v>
      </c>
      <c r="Z81">
        <v>0</v>
      </c>
      <c r="AA81" s="196">
        <v>12.46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68.52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63.93</v>
      </c>
      <c r="AQ81" s="196">
        <v>26.67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9.01</v>
      </c>
      <c r="L82" s="196">
        <v>557.66999999999996</v>
      </c>
      <c r="M82" s="196">
        <v>27.21</v>
      </c>
      <c r="N82" s="196">
        <v>17.47</v>
      </c>
      <c r="O82" s="196">
        <v>0</v>
      </c>
      <c r="P82" s="196">
        <v>32.82</v>
      </c>
      <c r="Q82" s="196">
        <v>3.23</v>
      </c>
      <c r="R82" s="196">
        <v>9.93</v>
      </c>
      <c r="S82" s="196">
        <v>7.81</v>
      </c>
      <c r="T82" s="196">
        <v>0</v>
      </c>
      <c r="U82" s="196">
        <v>24.14</v>
      </c>
      <c r="V82" s="196">
        <v>5.37</v>
      </c>
      <c r="W82" s="196">
        <v>9.43</v>
      </c>
      <c r="X82" s="196">
        <v>43.38</v>
      </c>
      <c r="Y82" s="196">
        <v>0</v>
      </c>
      <c r="Z82">
        <v>0</v>
      </c>
      <c r="AA82" s="196">
        <v>12.46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68.52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63.93</v>
      </c>
      <c r="AQ82" s="196">
        <v>26.67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9.01</v>
      </c>
      <c r="L83" s="196">
        <v>557.66999999999996</v>
      </c>
      <c r="M83" s="196">
        <v>27.21</v>
      </c>
      <c r="N83" s="196">
        <v>17.47</v>
      </c>
      <c r="O83" s="196">
        <v>0</v>
      </c>
      <c r="P83" s="196">
        <v>32.82</v>
      </c>
      <c r="Q83" s="196">
        <v>3.23</v>
      </c>
      <c r="R83" s="196">
        <v>9.93</v>
      </c>
      <c r="S83" s="196">
        <v>7.81</v>
      </c>
      <c r="T83" s="196">
        <v>0</v>
      </c>
      <c r="U83" s="196">
        <v>24.14</v>
      </c>
      <c r="V83" s="196">
        <v>5.37</v>
      </c>
      <c r="W83" s="196">
        <v>10.050000000000001</v>
      </c>
      <c r="X83" s="196">
        <v>43.38</v>
      </c>
      <c r="Y83" s="196">
        <v>0</v>
      </c>
      <c r="Z83">
        <v>0</v>
      </c>
      <c r="AA83" s="196">
        <v>12.46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63.93</v>
      </c>
      <c r="AQ83" s="196">
        <v>26.67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9.01</v>
      </c>
      <c r="L84" s="196">
        <v>557.66999999999996</v>
      </c>
      <c r="M84" s="196">
        <v>27.21</v>
      </c>
      <c r="N84" s="196">
        <v>17.47</v>
      </c>
      <c r="O84" s="196">
        <v>0</v>
      </c>
      <c r="P84" s="196">
        <v>32.82</v>
      </c>
      <c r="Q84" s="196">
        <v>3.23</v>
      </c>
      <c r="R84" s="196">
        <v>9.93</v>
      </c>
      <c r="S84" s="196">
        <v>7.81</v>
      </c>
      <c r="T84" s="196">
        <v>0</v>
      </c>
      <c r="U84" s="196">
        <v>24.14</v>
      </c>
      <c r="V84" s="196">
        <v>5.37</v>
      </c>
      <c r="W84" s="196">
        <v>10.3</v>
      </c>
      <c r="X84" s="196">
        <v>43.38</v>
      </c>
      <c r="Y84" s="196">
        <v>0</v>
      </c>
      <c r="Z84">
        <v>0</v>
      </c>
      <c r="AA84" s="196">
        <v>12.46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69.61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63.93</v>
      </c>
      <c r="AQ84" s="196">
        <v>26.67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9.01</v>
      </c>
      <c r="L85" s="196">
        <v>557.66999999999996</v>
      </c>
      <c r="M85" s="196">
        <v>27.21</v>
      </c>
      <c r="N85" s="196">
        <v>17.47</v>
      </c>
      <c r="O85" s="196">
        <v>0</v>
      </c>
      <c r="P85" s="196">
        <v>32.82</v>
      </c>
      <c r="Q85" s="196">
        <v>3.23</v>
      </c>
      <c r="R85" s="196">
        <v>9.93</v>
      </c>
      <c r="S85" s="196">
        <v>7.81</v>
      </c>
      <c r="T85" s="196">
        <v>0</v>
      </c>
      <c r="U85" s="196">
        <v>24.14</v>
      </c>
      <c r="V85" s="196">
        <v>5.37</v>
      </c>
      <c r="W85" s="196">
        <v>10.3</v>
      </c>
      <c r="X85" s="196">
        <v>43.38</v>
      </c>
      <c r="Y85" s="196">
        <v>0</v>
      </c>
      <c r="Z85">
        <v>0</v>
      </c>
      <c r="AA85" s="196">
        <v>12.46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69.61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63.93</v>
      </c>
      <c r="AQ85" s="196">
        <v>26.67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9.02</v>
      </c>
      <c r="L86" s="196">
        <v>557.66999999999996</v>
      </c>
      <c r="M86" s="196">
        <v>27.21</v>
      </c>
      <c r="N86" s="196">
        <v>17.47</v>
      </c>
      <c r="O86" s="196">
        <v>0</v>
      </c>
      <c r="P86" s="196">
        <v>32.82</v>
      </c>
      <c r="Q86" s="196">
        <v>3.23</v>
      </c>
      <c r="R86" s="196">
        <v>9.93</v>
      </c>
      <c r="S86" s="196">
        <v>7.81</v>
      </c>
      <c r="T86" s="196">
        <v>0</v>
      </c>
      <c r="U86" s="196">
        <v>24.14</v>
      </c>
      <c r="V86" s="196">
        <v>5.37</v>
      </c>
      <c r="W86" s="196">
        <v>10.3</v>
      </c>
      <c r="X86" s="196">
        <v>43.38</v>
      </c>
      <c r="Y86" s="196">
        <v>0</v>
      </c>
      <c r="Z86">
        <v>0</v>
      </c>
      <c r="AA86" s="196">
        <v>12.46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69.61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63.93</v>
      </c>
      <c r="AQ86" s="196">
        <v>26.67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1.93</v>
      </c>
      <c r="L87" s="196">
        <v>483.93</v>
      </c>
      <c r="M87" s="196">
        <v>27.21</v>
      </c>
      <c r="N87" s="196">
        <v>17.47</v>
      </c>
      <c r="O87" s="196">
        <v>0</v>
      </c>
      <c r="P87" s="196">
        <v>32.82</v>
      </c>
      <c r="Q87" s="196">
        <v>2.89</v>
      </c>
      <c r="R87" s="196">
        <v>9.93</v>
      </c>
      <c r="S87" s="196">
        <v>3.86</v>
      </c>
      <c r="T87" s="196">
        <v>0</v>
      </c>
      <c r="U87" s="196">
        <v>24.14</v>
      </c>
      <c r="V87" s="196">
        <v>5.37</v>
      </c>
      <c r="W87" s="196">
        <v>10.3</v>
      </c>
      <c r="X87" s="196">
        <v>43.38</v>
      </c>
      <c r="Y87" s="196">
        <v>0</v>
      </c>
      <c r="Z87">
        <v>0</v>
      </c>
      <c r="AA87" s="196">
        <v>12.46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50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63.93</v>
      </c>
      <c r="AQ87" s="196">
        <v>26.67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1.93</v>
      </c>
      <c r="L88" s="196">
        <v>397.17</v>
      </c>
      <c r="M88" s="196">
        <v>27.21</v>
      </c>
      <c r="N88" s="196">
        <v>17.47</v>
      </c>
      <c r="O88" s="196">
        <v>0</v>
      </c>
      <c r="P88" s="196">
        <v>32.82</v>
      </c>
      <c r="Q88" s="196">
        <v>2.89</v>
      </c>
      <c r="R88" s="196">
        <v>9.93</v>
      </c>
      <c r="S88" s="196">
        <v>3.86</v>
      </c>
      <c r="T88" s="196">
        <v>0</v>
      </c>
      <c r="U88" s="196">
        <v>24.14</v>
      </c>
      <c r="V88" s="196">
        <v>5.37</v>
      </c>
      <c r="W88" s="196">
        <v>10.3</v>
      </c>
      <c r="X88" s="196">
        <v>43.38</v>
      </c>
      <c r="Y88" s="196">
        <v>0</v>
      </c>
      <c r="Z88">
        <v>0</v>
      </c>
      <c r="AA88" s="196">
        <v>12.46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50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63.93</v>
      </c>
      <c r="AQ88" s="196">
        <v>26.67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1.93</v>
      </c>
      <c r="L89" s="196">
        <v>319.08</v>
      </c>
      <c r="M89" s="196">
        <v>27.21</v>
      </c>
      <c r="N89" s="196">
        <v>17.47</v>
      </c>
      <c r="O89" s="196">
        <v>0</v>
      </c>
      <c r="P89" s="196">
        <v>32.82</v>
      </c>
      <c r="Q89" s="196">
        <v>2.89</v>
      </c>
      <c r="R89" s="196">
        <v>9.93</v>
      </c>
      <c r="S89" s="196">
        <v>3.86</v>
      </c>
      <c r="T89" s="196">
        <v>0</v>
      </c>
      <c r="U89" s="196">
        <v>24.14</v>
      </c>
      <c r="V89" s="196">
        <v>5.37</v>
      </c>
      <c r="W89" s="196">
        <v>10.3</v>
      </c>
      <c r="X89" s="196">
        <v>43.38</v>
      </c>
      <c r="Y89" s="196">
        <v>0</v>
      </c>
      <c r="Z89">
        <v>0</v>
      </c>
      <c r="AA89" s="196">
        <v>12.46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50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63.93</v>
      </c>
      <c r="AQ89" s="196">
        <v>26.92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1.93</v>
      </c>
      <c r="L90" s="196">
        <v>307.52</v>
      </c>
      <c r="M90" s="196">
        <v>27.21</v>
      </c>
      <c r="N90" s="196">
        <v>17.47</v>
      </c>
      <c r="O90" s="196">
        <v>0</v>
      </c>
      <c r="P90" s="196">
        <v>32.82</v>
      </c>
      <c r="Q90" s="196">
        <v>2.89</v>
      </c>
      <c r="R90" s="196">
        <v>9.93</v>
      </c>
      <c r="S90" s="196">
        <v>3.86</v>
      </c>
      <c r="T90" s="196">
        <v>0</v>
      </c>
      <c r="U90" s="196">
        <v>24.14</v>
      </c>
      <c r="V90" s="196">
        <v>5.37</v>
      </c>
      <c r="W90" s="196">
        <v>10.3</v>
      </c>
      <c r="X90" s="196">
        <v>43.38</v>
      </c>
      <c r="Y90" s="196">
        <v>0</v>
      </c>
      <c r="Z90">
        <v>0</v>
      </c>
      <c r="AA90" s="196">
        <v>12.46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50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63.93</v>
      </c>
      <c r="AQ90" s="196">
        <v>26.8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1.93</v>
      </c>
      <c r="L91" s="196">
        <v>307.52</v>
      </c>
      <c r="M91" s="196">
        <v>27.21</v>
      </c>
      <c r="N91" s="196">
        <v>17.47</v>
      </c>
      <c r="O91" s="196">
        <v>0</v>
      </c>
      <c r="P91" s="196">
        <v>32.82</v>
      </c>
      <c r="Q91" s="196">
        <v>2.89</v>
      </c>
      <c r="R91" s="196">
        <v>9.93</v>
      </c>
      <c r="S91" s="196">
        <v>3.86</v>
      </c>
      <c r="T91" s="196">
        <v>0</v>
      </c>
      <c r="U91" s="196">
        <v>24.14</v>
      </c>
      <c r="V91" s="196">
        <v>5.37</v>
      </c>
      <c r="W91" s="196">
        <v>10.3</v>
      </c>
      <c r="X91" s="196">
        <v>43.38</v>
      </c>
      <c r="Y91" s="196">
        <v>0</v>
      </c>
      <c r="Z91">
        <v>0</v>
      </c>
      <c r="AA91" s="196">
        <v>12.46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57.48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63.93</v>
      </c>
      <c r="AQ91" s="196">
        <v>26.8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1.93</v>
      </c>
      <c r="L92" s="196">
        <v>307.52</v>
      </c>
      <c r="M92" s="196">
        <v>27.21</v>
      </c>
      <c r="N92" s="196">
        <v>17.47</v>
      </c>
      <c r="O92" s="196">
        <v>0</v>
      </c>
      <c r="P92" s="196">
        <v>32.82</v>
      </c>
      <c r="Q92" s="196">
        <v>2.89</v>
      </c>
      <c r="R92" s="196">
        <v>9.93</v>
      </c>
      <c r="S92" s="196">
        <v>3.86</v>
      </c>
      <c r="T92" s="196">
        <v>0</v>
      </c>
      <c r="U92" s="196">
        <v>24.14</v>
      </c>
      <c r="V92" s="196">
        <v>5.37</v>
      </c>
      <c r="W92" s="196">
        <v>10.3</v>
      </c>
      <c r="X92" s="196">
        <v>43.38</v>
      </c>
      <c r="Y92" s="196">
        <v>0</v>
      </c>
      <c r="Z92">
        <v>0</v>
      </c>
      <c r="AA92" s="196">
        <v>12.46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57.48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63.93</v>
      </c>
      <c r="AQ92" s="196">
        <v>7.76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1.93</v>
      </c>
      <c r="L93" s="196">
        <v>307.52</v>
      </c>
      <c r="M93" s="196">
        <v>27.21</v>
      </c>
      <c r="N93" s="196">
        <v>17.47</v>
      </c>
      <c r="O93" s="196">
        <v>0</v>
      </c>
      <c r="P93" s="196">
        <v>32.82</v>
      </c>
      <c r="Q93" s="196">
        <v>2.89</v>
      </c>
      <c r="R93" s="196">
        <v>5.99</v>
      </c>
      <c r="S93" s="196">
        <v>3.86</v>
      </c>
      <c r="T93" s="196">
        <v>0</v>
      </c>
      <c r="U93" s="196">
        <v>24.14</v>
      </c>
      <c r="V93" s="196">
        <v>1.93</v>
      </c>
      <c r="W93" s="196">
        <v>10.3</v>
      </c>
      <c r="X93" s="196">
        <v>43.38</v>
      </c>
      <c r="Y93" s="196">
        <v>0</v>
      </c>
      <c r="Z93">
        <v>0</v>
      </c>
      <c r="AA93" s="196">
        <v>12.46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57.48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63.93</v>
      </c>
      <c r="AQ93" s="196">
        <v>7.71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1.93</v>
      </c>
      <c r="L94" s="196">
        <v>307.52</v>
      </c>
      <c r="M94" s="196">
        <v>27.21</v>
      </c>
      <c r="N94" s="196">
        <v>17.47</v>
      </c>
      <c r="O94" s="196">
        <v>0</v>
      </c>
      <c r="P94" s="196">
        <v>32.82</v>
      </c>
      <c r="Q94" s="196">
        <v>2.89</v>
      </c>
      <c r="R94" s="196">
        <v>5.78</v>
      </c>
      <c r="S94" s="196">
        <v>3.86</v>
      </c>
      <c r="T94" s="196">
        <v>0</v>
      </c>
      <c r="U94" s="196">
        <v>24.14</v>
      </c>
      <c r="V94" s="196">
        <v>1.93</v>
      </c>
      <c r="W94" s="196">
        <v>10.3</v>
      </c>
      <c r="X94" s="196">
        <v>43.38</v>
      </c>
      <c r="Y94" s="196">
        <v>0</v>
      </c>
      <c r="Z94">
        <v>0</v>
      </c>
      <c r="AA94" s="196">
        <v>12.46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57.48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63.93</v>
      </c>
      <c r="AQ94" s="196">
        <v>7.71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1.93</v>
      </c>
      <c r="L95" s="196">
        <v>307.52</v>
      </c>
      <c r="M95" s="196">
        <v>27.21</v>
      </c>
      <c r="N95" s="196">
        <v>17.47</v>
      </c>
      <c r="O95" s="196">
        <v>0</v>
      </c>
      <c r="P95" s="196">
        <v>32.82</v>
      </c>
      <c r="Q95" s="196">
        <v>2.89</v>
      </c>
      <c r="R95" s="196">
        <v>5.78</v>
      </c>
      <c r="S95" s="196">
        <v>3.86</v>
      </c>
      <c r="T95" s="196">
        <v>0</v>
      </c>
      <c r="U95" s="196">
        <v>24.14</v>
      </c>
      <c r="V95" s="196">
        <v>1.93</v>
      </c>
      <c r="W95" s="196">
        <v>10.3</v>
      </c>
      <c r="X95" s="196">
        <v>43.38</v>
      </c>
      <c r="Y95" s="196">
        <v>0</v>
      </c>
      <c r="Z95">
        <v>0</v>
      </c>
      <c r="AA95" s="196">
        <v>12.46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58.71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63.93</v>
      </c>
      <c r="AQ95" s="196">
        <v>7.71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1.93</v>
      </c>
      <c r="L96" s="196">
        <v>307.52</v>
      </c>
      <c r="M96" s="196">
        <v>27.21</v>
      </c>
      <c r="N96" s="196">
        <v>17.47</v>
      </c>
      <c r="O96" s="196">
        <v>0</v>
      </c>
      <c r="P96" s="196">
        <v>32.82</v>
      </c>
      <c r="Q96" s="196">
        <v>2.89</v>
      </c>
      <c r="R96" s="196">
        <v>5.78</v>
      </c>
      <c r="S96" s="196">
        <v>3.86</v>
      </c>
      <c r="T96" s="196">
        <v>0</v>
      </c>
      <c r="U96" s="196">
        <v>24.14</v>
      </c>
      <c r="V96" s="196">
        <v>1.93</v>
      </c>
      <c r="W96" s="196">
        <v>10.3</v>
      </c>
      <c r="X96" s="196">
        <v>43.38</v>
      </c>
      <c r="Y96" s="196">
        <v>0</v>
      </c>
      <c r="Z96">
        <v>0</v>
      </c>
      <c r="AA96" s="196">
        <v>12.46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58.71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57.84</v>
      </c>
      <c r="AQ96" s="196">
        <v>7.71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1.93</v>
      </c>
      <c r="L97" s="196">
        <v>307.52</v>
      </c>
      <c r="M97" s="196">
        <v>27.21</v>
      </c>
      <c r="N97" s="196">
        <v>17.47</v>
      </c>
      <c r="O97" s="196">
        <v>0</v>
      </c>
      <c r="P97" s="196">
        <v>32.82</v>
      </c>
      <c r="Q97" s="196">
        <v>2.89</v>
      </c>
      <c r="R97" s="196">
        <v>5.78</v>
      </c>
      <c r="S97" s="196">
        <v>3.86</v>
      </c>
      <c r="T97" s="196">
        <v>0</v>
      </c>
      <c r="U97" s="196">
        <v>24.14</v>
      </c>
      <c r="V97" s="196">
        <v>1.93</v>
      </c>
      <c r="W97" s="196">
        <v>10.3</v>
      </c>
      <c r="X97" s="196">
        <v>43.38</v>
      </c>
      <c r="Y97" s="196">
        <v>0</v>
      </c>
      <c r="Z97">
        <v>0</v>
      </c>
      <c r="AA97" s="196">
        <v>12.46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58.71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19.28</v>
      </c>
      <c r="AQ97" s="196">
        <v>7.71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1.93</v>
      </c>
      <c r="L98" s="196">
        <v>307.52</v>
      </c>
      <c r="M98" s="196">
        <v>27.21</v>
      </c>
      <c r="N98" s="196">
        <v>17.47</v>
      </c>
      <c r="O98" s="196">
        <v>0</v>
      </c>
      <c r="P98" s="196">
        <v>32.82</v>
      </c>
      <c r="Q98" s="196">
        <v>2.89</v>
      </c>
      <c r="R98" s="196">
        <v>5.78</v>
      </c>
      <c r="S98" s="196">
        <v>3.86</v>
      </c>
      <c r="T98" s="196">
        <v>0</v>
      </c>
      <c r="U98" s="196">
        <v>24.14</v>
      </c>
      <c r="V98" s="196">
        <v>1.93</v>
      </c>
      <c r="W98" s="196">
        <v>10.3</v>
      </c>
      <c r="X98" s="196">
        <v>43.38</v>
      </c>
      <c r="Y98" s="196">
        <v>0</v>
      </c>
      <c r="Z98">
        <v>0</v>
      </c>
      <c r="AA98" s="196">
        <v>12.46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58.71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19.28</v>
      </c>
      <c r="AQ98" s="196">
        <v>7.71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0.12590249999999997</v>
      </c>
      <c r="L99">
        <f t="shared" si="0"/>
        <v>10.74514749999998</v>
      </c>
      <c r="M99">
        <f t="shared" si="0"/>
        <v>0.65355000000000063</v>
      </c>
      <c r="N99">
        <f t="shared" si="0"/>
        <v>0.41928000000000054</v>
      </c>
      <c r="O99">
        <f t="shared" si="0"/>
        <v>0</v>
      </c>
      <c r="P99">
        <f t="shared" si="0"/>
        <v>0.7978425000000009</v>
      </c>
      <c r="Q99">
        <f t="shared" si="0"/>
        <v>7.3152499999999857E-2</v>
      </c>
      <c r="R99">
        <f t="shared" si="0"/>
        <v>0.22128749999999964</v>
      </c>
      <c r="S99">
        <f t="shared" si="0"/>
        <v>0.1369325000000001</v>
      </c>
      <c r="T99">
        <f t="shared" si="0"/>
        <v>0</v>
      </c>
      <c r="U99">
        <f t="shared" si="0"/>
        <v>0.57936000000000054</v>
      </c>
      <c r="V99">
        <f t="shared" si="0"/>
        <v>0.10141250000000007</v>
      </c>
      <c r="W99">
        <f t="shared" si="0"/>
        <v>0.20375249999999973</v>
      </c>
      <c r="X99">
        <f t="shared" si="0"/>
        <v>1.0415250000000018</v>
      </c>
      <c r="Y99">
        <f t="shared" si="0"/>
        <v>0</v>
      </c>
      <c r="Z99">
        <f t="shared" si="0"/>
        <v>0</v>
      </c>
      <c r="AA99">
        <f t="shared" si="0"/>
        <v>0.27189000000000035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1.5177300000000007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1.2414724999999995</v>
      </c>
      <c r="AQ99">
        <f t="shared" si="0"/>
        <v>0.48256750000000037</v>
      </c>
      <c r="AR99">
        <f t="shared" si="0"/>
        <v>0.20101750000000013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19.690000000000001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19.690000000000001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19.690000000000001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19.690000000000001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19.690000000000001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19.690000000000001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19.690000000000001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19.690000000000001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19.690000000000001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19.690000000000001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19.690000000000001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23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23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23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23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22.64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22.64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22.64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22.64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22.64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22.64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22.64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22.64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22.64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22.64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22.64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22.64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18.7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18.7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18.7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18.7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22.64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22.64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22.64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22.64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22.64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22.64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22.64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22.64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22.64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22.64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22.64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22.64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22.64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22.64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19.28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19.28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19.28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19.28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19.690000000000001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19.690000000000001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19.690000000000001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19.690000000000001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0.48847000000000035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4.92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4.92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4.92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4.92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4.92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4.92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4.92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4.92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4.92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4.92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4.92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4.92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4.92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4.92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4.92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4.92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4.92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4.92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4.92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4.92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4.92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4.92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4.92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4.92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4.92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4.92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4.92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4.92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4.92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4.92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0.11940000000000001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32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32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32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32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32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32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32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32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32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32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32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32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32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32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32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32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32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32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32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32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32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32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32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32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32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32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32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32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277.61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32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288.61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32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298.61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32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298.61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32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298.61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32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315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32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315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32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315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32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315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32.049999999999997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315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32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315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32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315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315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315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315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315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38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315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38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315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38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315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38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315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38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315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38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287.61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38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287.61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38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287.61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38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277.61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38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38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38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38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38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38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38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38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38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277.61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38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277.61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38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302.22000000000003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38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302.22000000000003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38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302.22000000000003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38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312.22000000000003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38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315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38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315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38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315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39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315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39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315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37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315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37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315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37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315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37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315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35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315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35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315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35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315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35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315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35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315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312.22000000000003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35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312.22000000000003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312.22000000000003</v>
      </c>
      <c r="L85" s="196">
        <v>0</v>
      </c>
      <c r="M85" s="196">
        <v>0</v>
      </c>
      <c r="N85" s="196">
        <v>0</v>
      </c>
      <c r="O85" s="196">
        <v>0</v>
      </c>
      <c r="P85" s="196">
        <v>30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302.22000000000003</v>
      </c>
      <c r="L86" s="196">
        <v>0</v>
      </c>
      <c r="M86" s="196">
        <v>0</v>
      </c>
      <c r="N86" s="196">
        <v>0</v>
      </c>
      <c r="O86" s="196">
        <v>0</v>
      </c>
      <c r="P86" s="196">
        <v>30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282.61</v>
      </c>
      <c r="L87" s="196">
        <v>0</v>
      </c>
      <c r="M87" s="196">
        <v>0</v>
      </c>
      <c r="N87" s="196">
        <v>0</v>
      </c>
      <c r="O87" s="196">
        <v>0</v>
      </c>
      <c r="P87" s="196">
        <v>30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282.61</v>
      </c>
      <c r="L88" s="196">
        <v>0</v>
      </c>
      <c r="M88" s="196">
        <v>0</v>
      </c>
      <c r="N88" s="196">
        <v>0</v>
      </c>
      <c r="O88" s="196">
        <v>0</v>
      </c>
      <c r="P88" s="196">
        <v>30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282.61</v>
      </c>
      <c r="L89" s="196">
        <v>0</v>
      </c>
      <c r="M89" s="196">
        <v>0</v>
      </c>
      <c r="N89" s="196">
        <v>0</v>
      </c>
      <c r="O89" s="196">
        <v>0</v>
      </c>
      <c r="P89" s="196">
        <v>30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282.61</v>
      </c>
      <c r="L90" s="196">
        <v>0</v>
      </c>
      <c r="M90" s="196">
        <v>0</v>
      </c>
      <c r="N90" s="196">
        <v>0</v>
      </c>
      <c r="O90" s="196">
        <v>0</v>
      </c>
      <c r="P90" s="196">
        <v>30</v>
      </c>
    </row>
    <row r="91" spans="1:16">
      <c r="A91" t="s">
        <v>133</v>
      </c>
      <c r="C91" s="24">
        <v>33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30</v>
      </c>
    </row>
    <row r="92" spans="1:16">
      <c r="A92" t="s">
        <v>134</v>
      </c>
      <c r="C92" s="24">
        <v>33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30</v>
      </c>
    </row>
    <row r="93" spans="1:16">
      <c r="A93" t="s">
        <v>135</v>
      </c>
      <c r="C93" s="24">
        <v>33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30</v>
      </c>
    </row>
    <row r="94" spans="1:16">
      <c r="A94" t="s">
        <v>136</v>
      </c>
      <c r="C94" s="24">
        <v>33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30</v>
      </c>
    </row>
    <row r="95" spans="1:16">
      <c r="A95" t="s">
        <v>137</v>
      </c>
      <c r="C95" s="24">
        <v>33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30</v>
      </c>
    </row>
    <row r="96" spans="1:16">
      <c r="A96" t="s">
        <v>138</v>
      </c>
      <c r="C96" s="24">
        <v>33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30</v>
      </c>
    </row>
    <row r="97" spans="1:17">
      <c r="A97" t="s">
        <v>139</v>
      </c>
      <c r="C97" s="24">
        <v>33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30</v>
      </c>
    </row>
    <row r="98" spans="1:17">
      <c r="A98" t="s">
        <v>140</v>
      </c>
      <c r="C98" s="24">
        <v>33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30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0.83026250000000001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6.9514775000000038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0.105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239.7</v>
      </c>
      <c r="L3" s="196">
        <v>4.6100000000000003</v>
      </c>
      <c r="M3" s="196">
        <v>12.65</v>
      </c>
      <c r="N3" s="196">
        <v>14.37</v>
      </c>
      <c r="O3" s="196">
        <v>2.64</v>
      </c>
      <c r="P3" s="196">
        <v>13.25</v>
      </c>
      <c r="Q3" s="196">
        <v>1.9</v>
      </c>
      <c r="R3" s="196">
        <v>8.98</v>
      </c>
      <c r="S3" s="196">
        <v>6.67</v>
      </c>
      <c r="T3" s="196">
        <v>0</v>
      </c>
      <c r="U3" s="196">
        <v>2.14</v>
      </c>
      <c r="V3" s="196">
        <v>4.9000000000000004</v>
      </c>
      <c r="W3" s="196">
        <v>7.57</v>
      </c>
      <c r="X3" s="196">
        <v>29.16</v>
      </c>
      <c r="Y3" s="196">
        <v>0</v>
      </c>
      <c r="Z3" s="196">
        <v>70.930000000000007</v>
      </c>
      <c r="AA3" s="196">
        <v>20.34</v>
      </c>
      <c r="AB3" s="196">
        <v>0</v>
      </c>
      <c r="AC3" s="196">
        <v>6.99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15.59</v>
      </c>
      <c r="AL3" s="196">
        <v>0</v>
      </c>
      <c r="AM3" s="196">
        <v>0</v>
      </c>
      <c r="AN3" s="196">
        <v>0</v>
      </c>
      <c r="AO3" s="196">
        <v>392.99</v>
      </c>
      <c r="AP3" s="196">
        <v>0</v>
      </c>
      <c r="AQ3" s="196">
        <v>0</v>
      </c>
      <c r="AR3" s="196">
        <v>13.83</v>
      </c>
      <c r="AS3" s="196">
        <v>31.39</v>
      </c>
      <c r="AT3" s="196">
        <v>3.85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239.7</v>
      </c>
      <c r="L4" s="196">
        <v>4.6100000000000003</v>
      </c>
      <c r="M4" s="196">
        <v>28.86</v>
      </c>
      <c r="N4" s="196">
        <v>14.37</v>
      </c>
      <c r="O4" s="196">
        <v>2.64</v>
      </c>
      <c r="P4" s="196">
        <v>13.25</v>
      </c>
      <c r="Q4" s="196">
        <v>1.9</v>
      </c>
      <c r="R4" s="196">
        <v>8.98</v>
      </c>
      <c r="S4" s="196">
        <v>5.81</v>
      </c>
      <c r="T4" s="196">
        <v>0</v>
      </c>
      <c r="U4" s="196">
        <v>2.14</v>
      </c>
      <c r="V4" s="196">
        <v>5.08</v>
      </c>
      <c r="W4" s="196">
        <v>7.57</v>
      </c>
      <c r="X4" s="196">
        <v>35.869999999999997</v>
      </c>
      <c r="Y4" s="196">
        <v>0</v>
      </c>
      <c r="Z4" s="196">
        <v>74.03</v>
      </c>
      <c r="AA4" s="196">
        <v>20.34</v>
      </c>
      <c r="AB4" s="196">
        <v>0</v>
      </c>
      <c r="AC4" s="196">
        <v>6.99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15.59</v>
      </c>
      <c r="AL4" s="196">
        <v>0</v>
      </c>
      <c r="AM4" s="196">
        <v>0</v>
      </c>
      <c r="AN4" s="196">
        <v>0</v>
      </c>
      <c r="AO4" s="196">
        <v>392.99</v>
      </c>
      <c r="AP4" s="196">
        <v>0</v>
      </c>
      <c r="AQ4" s="196">
        <v>0</v>
      </c>
      <c r="AR4" s="196">
        <v>13.83</v>
      </c>
      <c r="AS4" s="196">
        <v>31.39</v>
      </c>
      <c r="AT4" s="196">
        <v>3.85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239.7</v>
      </c>
      <c r="L5" s="196">
        <v>4.6100000000000003</v>
      </c>
      <c r="M5" s="196">
        <v>34.85</v>
      </c>
      <c r="N5" s="196">
        <v>14.37</v>
      </c>
      <c r="O5" s="196">
        <v>2.64</v>
      </c>
      <c r="P5" s="196">
        <v>13.25</v>
      </c>
      <c r="Q5" s="196">
        <v>1.9</v>
      </c>
      <c r="R5" s="196">
        <v>8.98</v>
      </c>
      <c r="S5" s="196">
        <v>5.81</v>
      </c>
      <c r="T5" s="196">
        <v>0</v>
      </c>
      <c r="U5" s="196">
        <v>2.14</v>
      </c>
      <c r="V5" s="196">
        <v>5.08</v>
      </c>
      <c r="W5" s="196">
        <v>7.57</v>
      </c>
      <c r="X5" s="196">
        <v>35.869999999999997</v>
      </c>
      <c r="Y5" s="196">
        <v>0</v>
      </c>
      <c r="Z5" s="196">
        <v>74.03</v>
      </c>
      <c r="AA5" s="196">
        <v>20.34</v>
      </c>
      <c r="AB5" s="196">
        <v>0</v>
      </c>
      <c r="AC5" s="196">
        <v>6.99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15.59</v>
      </c>
      <c r="AL5" s="196">
        <v>0</v>
      </c>
      <c r="AM5" s="196">
        <v>0</v>
      </c>
      <c r="AN5" s="196">
        <v>0</v>
      </c>
      <c r="AO5" s="196">
        <v>392.99</v>
      </c>
      <c r="AP5" s="196">
        <v>0</v>
      </c>
      <c r="AQ5" s="196">
        <v>0</v>
      </c>
      <c r="AR5" s="196">
        <v>13.83</v>
      </c>
      <c r="AS5" s="196">
        <v>31.39</v>
      </c>
      <c r="AT5" s="196">
        <v>3.85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239.7</v>
      </c>
      <c r="L6" s="196">
        <v>4.6100000000000003</v>
      </c>
      <c r="M6" s="196">
        <v>34.85</v>
      </c>
      <c r="N6" s="196">
        <v>14.37</v>
      </c>
      <c r="O6" s="196">
        <v>2.64</v>
      </c>
      <c r="P6" s="196">
        <v>13.25</v>
      </c>
      <c r="Q6" s="196">
        <v>1.9</v>
      </c>
      <c r="R6" s="196">
        <v>8.98</v>
      </c>
      <c r="S6" s="196">
        <v>5.81</v>
      </c>
      <c r="T6" s="196">
        <v>0</v>
      </c>
      <c r="U6" s="196">
        <v>2.14</v>
      </c>
      <c r="V6" s="196">
        <v>5.08</v>
      </c>
      <c r="W6" s="196">
        <v>7.57</v>
      </c>
      <c r="X6" s="196">
        <v>35.869999999999997</v>
      </c>
      <c r="Y6" s="196">
        <v>0</v>
      </c>
      <c r="Z6" s="196">
        <v>74.03</v>
      </c>
      <c r="AA6" s="196">
        <v>20.34</v>
      </c>
      <c r="AB6" s="196">
        <v>0</v>
      </c>
      <c r="AC6" s="196">
        <v>6.99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15.59</v>
      </c>
      <c r="AL6" s="196">
        <v>0</v>
      </c>
      <c r="AM6" s="196">
        <v>0</v>
      </c>
      <c r="AN6" s="196">
        <v>0</v>
      </c>
      <c r="AO6" s="196">
        <v>392.99</v>
      </c>
      <c r="AP6" s="196">
        <v>0</v>
      </c>
      <c r="AQ6" s="196">
        <v>0</v>
      </c>
      <c r="AR6" s="196">
        <v>13.83</v>
      </c>
      <c r="AS6" s="196">
        <v>31.39</v>
      </c>
      <c r="AT6" s="196">
        <v>3.85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239.7</v>
      </c>
      <c r="L7" s="196">
        <v>4.6100000000000003</v>
      </c>
      <c r="M7" s="196">
        <v>34.85</v>
      </c>
      <c r="N7" s="196">
        <v>14.37</v>
      </c>
      <c r="O7" s="196">
        <v>2.64</v>
      </c>
      <c r="P7" s="196">
        <v>4</v>
      </c>
      <c r="Q7" s="196">
        <v>1.9</v>
      </c>
      <c r="R7" s="196">
        <v>8.98</v>
      </c>
      <c r="S7" s="196">
        <v>5.81</v>
      </c>
      <c r="T7" s="196">
        <v>0</v>
      </c>
      <c r="U7" s="196">
        <v>2.14</v>
      </c>
      <c r="V7" s="196">
        <v>5.08</v>
      </c>
      <c r="W7" s="196">
        <v>7.57</v>
      </c>
      <c r="X7" s="196">
        <v>35.869999999999997</v>
      </c>
      <c r="Y7" s="196">
        <v>0</v>
      </c>
      <c r="Z7" s="196">
        <v>74.03</v>
      </c>
      <c r="AA7" s="196">
        <v>20.34</v>
      </c>
      <c r="AB7" s="196">
        <v>0</v>
      </c>
      <c r="AC7" s="196">
        <v>6.99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392.99</v>
      </c>
      <c r="AP7" s="196">
        <v>0</v>
      </c>
      <c r="AQ7" s="196">
        <v>0</v>
      </c>
      <c r="AR7" s="196">
        <v>13.83</v>
      </c>
      <c r="AS7" s="196">
        <v>31.39</v>
      </c>
      <c r="AT7" s="196">
        <v>3.85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239.7</v>
      </c>
      <c r="L8" s="196">
        <v>4.6100000000000003</v>
      </c>
      <c r="M8" s="196">
        <v>34.85</v>
      </c>
      <c r="N8" s="196">
        <v>14.37</v>
      </c>
      <c r="O8" s="196">
        <v>2.64</v>
      </c>
      <c r="P8" s="196">
        <v>4</v>
      </c>
      <c r="Q8" s="196">
        <v>1.9</v>
      </c>
      <c r="R8" s="196">
        <v>8.98</v>
      </c>
      <c r="S8" s="196">
        <v>5.81</v>
      </c>
      <c r="T8" s="196">
        <v>0</v>
      </c>
      <c r="U8" s="196">
        <v>2.14</v>
      </c>
      <c r="V8" s="196">
        <v>5.08</v>
      </c>
      <c r="W8" s="196">
        <v>7.57</v>
      </c>
      <c r="X8" s="196">
        <v>35.869999999999997</v>
      </c>
      <c r="Y8" s="196">
        <v>0</v>
      </c>
      <c r="Z8" s="196">
        <v>74.03</v>
      </c>
      <c r="AA8" s="196">
        <v>20.34</v>
      </c>
      <c r="AB8" s="196">
        <v>0</v>
      </c>
      <c r="AC8" s="196">
        <v>6.99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392.99</v>
      </c>
      <c r="AP8" s="196">
        <v>0</v>
      </c>
      <c r="AQ8" s="196">
        <v>0</v>
      </c>
      <c r="AR8" s="196">
        <v>13.83</v>
      </c>
      <c r="AS8" s="196">
        <v>31.39</v>
      </c>
      <c r="AT8" s="196">
        <v>3.85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239.7</v>
      </c>
      <c r="L9" s="196">
        <v>4.6100000000000003</v>
      </c>
      <c r="M9" s="196">
        <v>34.85</v>
      </c>
      <c r="N9" s="196">
        <v>14.37</v>
      </c>
      <c r="O9" s="196">
        <v>2.64</v>
      </c>
      <c r="P9" s="196">
        <v>4</v>
      </c>
      <c r="Q9" s="196">
        <v>1.9</v>
      </c>
      <c r="R9" s="196">
        <v>8.98</v>
      </c>
      <c r="S9" s="196">
        <v>5.81</v>
      </c>
      <c r="T9" s="196">
        <v>0</v>
      </c>
      <c r="U9" s="196">
        <v>2.14</v>
      </c>
      <c r="V9" s="196">
        <v>5.08</v>
      </c>
      <c r="W9" s="196">
        <v>7.57</v>
      </c>
      <c r="X9" s="196">
        <v>35.869999999999997</v>
      </c>
      <c r="Y9" s="196">
        <v>0</v>
      </c>
      <c r="Z9" s="196">
        <v>74.03</v>
      </c>
      <c r="AA9" s="196">
        <v>20.34</v>
      </c>
      <c r="AB9" s="196">
        <v>0</v>
      </c>
      <c r="AC9" s="196">
        <v>6.99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392.99</v>
      </c>
      <c r="AP9" s="196">
        <v>0</v>
      </c>
      <c r="AQ9" s="196">
        <v>0</v>
      </c>
      <c r="AR9" s="196">
        <v>13.83</v>
      </c>
      <c r="AS9" s="196">
        <v>31.39</v>
      </c>
      <c r="AT9" s="196">
        <v>3.85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239.7</v>
      </c>
      <c r="L10" s="196">
        <v>4.6100000000000003</v>
      </c>
      <c r="M10" s="196">
        <v>34.85</v>
      </c>
      <c r="N10" s="196">
        <v>14.37</v>
      </c>
      <c r="O10" s="196">
        <v>2.64</v>
      </c>
      <c r="P10" s="196">
        <v>4</v>
      </c>
      <c r="Q10" s="196">
        <v>1.9</v>
      </c>
      <c r="R10" s="196">
        <v>8.98</v>
      </c>
      <c r="S10" s="196">
        <v>5.81</v>
      </c>
      <c r="T10" s="196">
        <v>0</v>
      </c>
      <c r="U10" s="196">
        <v>2.14</v>
      </c>
      <c r="V10" s="196">
        <v>5.08</v>
      </c>
      <c r="W10" s="196">
        <v>7.57</v>
      </c>
      <c r="X10" s="196">
        <v>35.869999999999997</v>
      </c>
      <c r="Y10" s="196">
        <v>0</v>
      </c>
      <c r="Z10" s="196">
        <v>74.03</v>
      </c>
      <c r="AA10" s="196">
        <v>20.34</v>
      </c>
      <c r="AB10" s="196">
        <v>0</v>
      </c>
      <c r="AC10" s="196">
        <v>6.99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392.99</v>
      </c>
      <c r="AP10" s="196">
        <v>0</v>
      </c>
      <c r="AQ10" s="196">
        <v>0</v>
      </c>
      <c r="AR10" s="196">
        <v>13.83</v>
      </c>
      <c r="AS10" s="196">
        <v>31.39</v>
      </c>
      <c r="AT10" s="196">
        <v>3.85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239.7</v>
      </c>
      <c r="L11" s="196">
        <v>4.6100000000000003</v>
      </c>
      <c r="M11" s="196">
        <v>34.85</v>
      </c>
      <c r="N11" s="196">
        <v>14.37</v>
      </c>
      <c r="O11" s="196">
        <v>2.64</v>
      </c>
      <c r="P11" s="196">
        <v>4</v>
      </c>
      <c r="Q11" s="196">
        <v>1.9</v>
      </c>
      <c r="R11" s="196">
        <v>8.98</v>
      </c>
      <c r="S11" s="196">
        <v>5.81</v>
      </c>
      <c r="T11" s="196">
        <v>0</v>
      </c>
      <c r="U11" s="196">
        <v>2.14</v>
      </c>
      <c r="V11" s="196">
        <v>5.08</v>
      </c>
      <c r="W11" s="196">
        <v>7.57</v>
      </c>
      <c r="X11" s="196">
        <v>35.869999999999997</v>
      </c>
      <c r="Y11" s="196">
        <v>0</v>
      </c>
      <c r="Z11" s="196">
        <v>74.03</v>
      </c>
      <c r="AA11" s="196">
        <v>20.34</v>
      </c>
      <c r="AB11" s="196">
        <v>0</v>
      </c>
      <c r="AC11" s="196">
        <v>6.99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392.99</v>
      </c>
      <c r="AP11" s="196">
        <v>0</v>
      </c>
      <c r="AQ11" s="196">
        <v>0</v>
      </c>
      <c r="AR11" s="196">
        <v>13.83</v>
      </c>
      <c r="AS11" s="196">
        <v>31.39</v>
      </c>
      <c r="AT11" s="196">
        <v>3.85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239.7</v>
      </c>
      <c r="L12" s="196">
        <v>4.6100000000000003</v>
      </c>
      <c r="M12" s="196">
        <v>34.85</v>
      </c>
      <c r="N12" s="196">
        <v>14.37</v>
      </c>
      <c r="O12" s="196">
        <v>2.64</v>
      </c>
      <c r="P12" s="196">
        <v>4</v>
      </c>
      <c r="Q12" s="196">
        <v>1.9</v>
      </c>
      <c r="R12" s="196">
        <v>8.98</v>
      </c>
      <c r="S12" s="196">
        <v>5.81</v>
      </c>
      <c r="T12" s="196">
        <v>0</v>
      </c>
      <c r="U12" s="196">
        <v>2.14</v>
      </c>
      <c r="V12" s="196">
        <v>5.08</v>
      </c>
      <c r="W12" s="196">
        <v>7.57</v>
      </c>
      <c r="X12" s="196">
        <v>35.869999999999997</v>
      </c>
      <c r="Y12" s="196">
        <v>0</v>
      </c>
      <c r="Z12" s="196">
        <v>74.03</v>
      </c>
      <c r="AA12" s="196">
        <v>20.34</v>
      </c>
      <c r="AB12" s="196">
        <v>0</v>
      </c>
      <c r="AC12" s="196">
        <v>6.99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392.99</v>
      </c>
      <c r="AP12" s="196">
        <v>0</v>
      </c>
      <c r="AQ12" s="196">
        <v>0</v>
      </c>
      <c r="AR12" s="196">
        <v>13.83</v>
      </c>
      <c r="AS12" s="196">
        <v>31.39</v>
      </c>
      <c r="AT12" s="196">
        <v>3.85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239.7</v>
      </c>
      <c r="L13" s="196">
        <v>4.6100000000000003</v>
      </c>
      <c r="M13" s="196">
        <v>34.85</v>
      </c>
      <c r="N13" s="196">
        <v>14.37</v>
      </c>
      <c r="O13" s="196">
        <v>2.64</v>
      </c>
      <c r="P13" s="196">
        <v>4</v>
      </c>
      <c r="Q13" s="196">
        <v>1.9</v>
      </c>
      <c r="R13" s="196">
        <v>8.98</v>
      </c>
      <c r="S13" s="196">
        <v>5.81</v>
      </c>
      <c r="T13" s="196">
        <v>0</v>
      </c>
      <c r="U13" s="196">
        <v>2.14</v>
      </c>
      <c r="V13" s="196">
        <v>5.08</v>
      </c>
      <c r="W13" s="196">
        <v>7.57</v>
      </c>
      <c r="X13" s="196">
        <v>35.869999999999997</v>
      </c>
      <c r="Y13" s="196">
        <v>0</v>
      </c>
      <c r="Z13" s="196">
        <v>74.03</v>
      </c>
      <c r="AA13" s="196">
        <v>20.34</v>
      </c>
      <c r="AB13" s="196">
        <v>0</v>
      </c>
      <c r="AC13" s="196">
        <v>4.37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392.99</v>
      </c>
      <c r="AP13" s="196">
        <v>0</v>
      </c>
      <c r="AQ13" s="196">
        <v>0</v>
      </c>
      <c r="AR13" s="196">
        <v>13.83</v>
      </c>
      <c r="AS13" s="196">
        <v>31.39</v>
      </c>
      <c r="AT13" s="196">
        <v>3.85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239.7</v>
      </c>
      <c r="L14" s="196">
        <v>4.6100000000000003</v>
      </c>
      <c r="M14" s="196">
        <v>34.85</v>
      </c>
      <c r="N14" s="196">
        <v>14.37</v>
      </c>
      <c r="O14" s="196">
        <v>2.64</v>
      </c>
      <c r="P14" s="196">
        <v>4</v>
      </c>
      <c r="Q14" s="196">
        <v>1.9</v>
      </c>
      <c r="R14" s="196">
        <v>8.98</v>
      </c>
      <c r="S14" s="196">
        <v>5.81</v>
      </c>
      <c r="T14" s="196">
        <v>0</v>
      </c>
      <c r="U14" s="196">
        <v>2.14</v>
      </c>
      <c r="V14" s="196">
        <v>5.08</v>
      </c>
      <c r="W14" s="196">
        <v>7.57</v>
      </c>
      <c r="X14" s="196">
        <v>35.869999999999997</v>
      </c>
      <c r="Y14" s="196">
        <v>0</v>
      </c>
      <c r="Z14" s="196">
        <v>74.03</v>
      </c>
      <c r="AA14" s="196">
        <v>20.34</v>
      </c>
      <c r="AB14" s="196">
        <v>0</v>
      </c>
      <c r="AC14" s="196">
        <v>4.37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392.99</v>
      </c>
      <c r="AP14" s="196">
        <v>0</v>
      </c>
      <c r="AQ14" s="196">
        <v>0</v>
      </c>
      <c r="AR14" s="196">
        <v>13.83</v>
      </c>
      <c r="AS14" s="196">
        <v>31.39</v>
      </c>
      <c r="AT14" s="196">
        <v>3.85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239.7</v>
      </c>
      <c r="L15" s="196">
        <v>4.6100000000000003</v>
      </c>
      <c r="M15" s="196">
        <v>34.85</v>
      </c>
      <c r="N15" s="196">
        <v>14.37</v>
      </c>
      <c r="O15" s="196">
        <v>2.64</v>
      </c>
      <c r="P15" s="196">
        <v>4</v>
      </c>
      <c r="Q15" s="196">
        <v>1.9</v>
      </c>
      <c r="R15" s="196">
        <v>8.98</v>
      </c>
      <c r="S15" s="196">
        <v>5.81</v>
      </c>
      <c r="T15" s="196">
        <v>0</v>
      </c>
      <c r="U15" s="196">
        <v>2.14</v>
      </c>
      <c r="V15" s="196">
        <v>5.08</v>
      </c>
      <c r="W15" s="196">
        <v>7.57</v>
      </c>
      <c r="X15" s="196">
        <v>35.869999999999997</v>
      </c>
      <c r="Y15" s="196">
        <v>0</v>
      </c>
      <c r="Z15" s="196">
        <v>74.03</v>
      </c>
      <c r="AA15" s="196">
        <v>20.34</v>
      </c>
      <c r="AB15" s="196">
        <v>0</v>
      </c>
      <c r="AC15" s="196">
        <v>4.37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392.99</v>
      </c>
      <c r="AP15" s="196">
        <v>0</v>
      </c>
      <c r="AQ15" s="196">
        <v>0</v>
      </c>
      <c r="AR15" s="196">
        <v>13.83</v>
      </c>
      <c r="AS15" s="196">
        <v>31.39</v>
      </c>
      <c r="AT15" s="196">
        <v>3.85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239.7</v>
      </c>
      <c r="L16" s="196">
        <v>4.6100000000000003</v>
      </c>
      <c r="M16" s="196">
        <v>34.85</v>
      </c>
      <c r="N16" s="196">
        <v>14.37</v>
      </c>
      <c r="O16" s="196">
        <v>2.64</v>
      </c>
      <c r="P16" s="196">
        <v>4</v>
      </c>
      <c r="Q16" s="196">
        <v>1.9</v>
      </c>
      <c r="R16" s="196">
        <v>8.98</v>
      </c>
      <c r="S16" s="196">
        <v>5.81</v>
      </c>
      <c r="T16" s="196">
        <v>0</v>
      </c>
      <c r="U16" s="196">
        <v>2.14</v>
      </c>
      <c r="V16" s="196">
        <v>5.08</v>
      </c>
      <c r="W16" s="196">
        <v>7.57</v>
      </c>
      <c r="X16" s="196">
        <v>35.869999999999997</v>
      </c>
      <c r="Y16" s="196">
        <v>0</v>
      </c>
      <c r="Z16" s="196">
        <v>74.03</v>
      </c>
      <c r="AA16" s="196">
        <v>20.34</v>
      </c>
      <c r="AB16" s="196">
        <v>0</v>
      </c>
      <c r="AC16" s="196">
        <v>4.37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392.99</v>
      </c>
      <c r="AP16" s="196">
        <v>0</v>
      </c>
      <c r="AQ16" s="196">
        <v>0</v>
      </c>
      <c r="AR16" s="196">
        <v>13.83</v>
      </c>
      <c r="AS16" s="196">
        <v>31.39</v>
      </c>
      <c r="AT16" s="196">
        <v>3.85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239.7</v>
      </c>
      <c r="L17" s="196">
        <v>4.6100000000000003</v>
      </c>
      <c r="M17" s="196">
        <v>34.85</v>
      </c>
      <c r="N17" s="196">
        <v>14.37</v>
      </c>
      <c r="O17" s="196">
        <v>2.64</v>
      </c>
      <c r="P17" s="196">
        <v>4</v>
      </c>
      <c r="Q17" s="196">
        <v>1.9</v>
      </c>
      <c r="R17" s="196">
        <v>8.98</v>
      </c>
      <c r="S17" s="196">
        <v>5.81</v>
      </c>
      <c r="T17" s="196">
        <v>0</v>
      </c>
      <c r="U17" s="196">
        <v>2.14</v>
      </c>
      <c r="V17" s="196">
        <v>5.08</v>
      </c>
      <c r="W17" s="196">
        <v>7.57</v>
      </c>
      <c r="X17" s="196">
        <v>35.869999999999997</v>
      </c>
      <c r="Y17" s="196">
        <v>0</v>
      </c>
      <c r="Z17" s="196">
        <v>74.03</v>
      </c>
      <c r="AA17" s="196">
        <v>20.34</v>
      </c>
      <c r="AB17" s="196">
        <v>0</v>
      </c>
      <c r="AC17" s="196">
        <v>4.37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392.99</v>
      </c>
      <c r="AP17" s="196">
        <v>0</v>
      </c>
      <c r="AQ17" s="196">
        <v>0</v>
      </c>
      <c r="AR17" s="196">
        <v>13.83</v>
      </c>
      <c r="AS17" s="196">
        <v>31.39</v>
      </c>
      <c r="AT17" s="196">
        <v>3.85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239.7</v>
      </c>
      <c r="L18" s="196">
        <v>4.6100000000000003</v>
      </c>
      <c r="M18" s="196">
        <v>34.85</v>
      </c>
      <c r="N18" s="196">
        <v>14.37</v>
      </c>
      <c r="O18" s="196">
        <v>2.64</v>
      </c>
      <c r="P18" s="196">
        <v>4</v>
      </c>
      <c r="Q18" s="196">
        <v>1.9</v>
      </c>
      <c r="R18" s="196">
        <v>8.98</v>
      </c>
      <c r="S18" s="196">
        <v>5.81</v>
      </c>
      <c r="T18" s="196">
        <v>0</v>
      </c>
      <c r="U18" s="196">
        <v>2.14</v>
      </c>
      <c r="V18" s="196">
        <v>5.08</v>
      </c>
      <c r="W18" s="196">
        <v>7.57</v>
      </c>
      <c r="X18" s="196">
        <v>35.869999999999997</v>
      </c>
      <c r="Y18" s="196">
        <v>0</v>
      </c>
      <c r="Z18" s="196">
        <v>74.03</v>
      </c>
      <c r="AA18" s="196">
        <v>20.34</v>
      </c>
      <c r="AB18" s="196">
        <v>0</v>
      </c>
      <c r="AC18" s="196">
        <v>4.37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392.99</v>
      </c>
      <c r="AP18" s="196">
        <v>0</v>
      </c>
      <c r="AQ18" s="196">
        <v>0</v>
      </c>
      <c r="AR18" s="196">
        <v>13.83</v>
      </c>
      <c r="AS18" s="196">
        <v>31.39</v>
      </c>
      <c r="AT18" s="196">
        <v>3.85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239.7</v>
      </c>
      <c r="L19" s="196">
        <v>4.6100000000000003</v>
      </c>
      <c r="M19" s="196">
        <v>34.85</v>
      </c>
      <c r="N19" s="196">
        <v>14.37</v>
      </c>
      <c r="O19" s="196">
        <v>2.64</v>
      </c>
      <c r="P19" s="196">
        <v>4</v>
      </c>
      <c r="Q19" s="196">
        <v>1.9</v>
      </c>
      <c r="R19" s="196">
        <v>8.98</v>
      </c>
      <c r="S19" s="196">
        <v>5.81</v>
      </c>
      <c r="T19" s="196">
        <v>0</v>
      </c>
      <c r="U19" s="196">
        <v>2.14</v>
      </c>
      <c r="V19" s="196">
        <v>5.08</v>
      </c>
      <c r="W19" s="196">
        <v>7.57</v>
      </c>
      <c r="X19" s="196">
        <v>35.869999999999997</v>
      </c>
      <c r="Y19" s="196">
        <v>0</v>
      </c>
      <c r="Z19" s="196">
        <v>56.14</v>
      </c>
      <c r="AA19" s="196">
        <v>20.34</v>
      </c>
      <c r="AB19" s="196">
        <v>0</v>
      </c>
      <c r="AC19" s="196">
        <v>4.37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392.99</v>
      </c>
      <c r="AP19" s="196">
        <v>0</v>
      </c>
      <c r="AQ19" s="196">
        <v>0</v>
      </c>
      <c r="AR19" s="196">
        <v>13.83</v>
      </c>
      <c r="AS19" s="196">
        <v>31.39</v>
      </c>
      <c r="AT19" s="196">
        <v>3.85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239.7</v>
      </c>
      <c r="L20" s="196">
        <v>4.6100000000000003</v>
      </c>
      <c r="M20" s="196">
        <v>34.85</v>
      </c>
      <c r="N20" s="196">
        <v>14.37</v>
      </c>
      <c r="O20" s="196">
        <v>2.64</v>
      </c>
      <c r="P20" s="196">
        <v>4</v>
      </c>
      <c r="Q20" s="196">
        <v>1.9</v>
      </c>
      <c r="R20" s="196">
        <v>8.98</v>
      </c>
      <c r="S20" s="196">
        <v>5.81</v>
      </c>
      <c r="T20" s="196">
        <v>0</v>
      </c>
      <c r="U20" s="196">
        <v>2.14</v>
      </c>
      <c r="V20" s="196">
        <v>5.08</v>
      </c>
      <c r="W20" s="196">
        <v>7.57</v>
      </c>
      <c r="X20" s="196">
        <v>35.869999999999997</v>
      </c>
      <c r="Y20" s="196">
        <v>0</v>
      </c>
      <c r="Z20" s="196">
        <v>56.14</v>
      </c>
      <c r="AA20" s="196">
        <v>20.34</v>
      </c>
      <c r="AB20" s="196">
        <v>0</v>
      </c>
      <c r="AC20" s="196">
        <v>4.37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15.59</v>
      </c>
      <c r="AL20" s="196">
        <v>0</v>
      </c>
      <c r="AM20" s="196">
        <v>0</v>
      </c>
      <c r="AN20" s="196">
        <v>0</v>
      </c>
      <c r="AO20" s="196">
        <v>392.99</v>
      </c>
      <c r="AP20" s="196">
        <v>0</v>
      </c>
      <c r="AQ20" s="196">
        <v>0</v>
      </c>
      <c r="AR20" s="196">
        <v>13.83</v>
      </c>
      <c r="AS20" s="196">
        <v>31.39</v>
      </c>
      <c r="AT20" s="196">
        <v>3.85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239.7</v>
      </c>
      <c r="L21" s="196">
        <v>4.6100000000000003</v>
      </c>
      <c r="M21" s="196">
        <v>34.85</v>
      </c>
      <c r="N21" s="196">
        <v>14.37</v>
      </c>
      <c r="O21" s="196">
        <v>2.64</v>
      </c>
      <c r="P21" s="196">
        <v>4</v>
      </c>
      <c r="Q21" s="196">
        <v>1.9</v>
      </c>
      <c r="R21" s="196">
        <v>8.98</v>
      </c>
      <c r="S21" s="196">
        <v>5.81</v>
      </c>
      <c r="T21" s="196">
        <v>0</v>
      </c>
      <c r="U21" s="196">
        <v>2.14</v>
      </c>
      <c r="V21" s="196">
        <v>5.08</v>
      </c>
      <c r="W21" s="196">
        <v>7.57</v>
      </c>
      <c r="X21" s="196">
        <v>35.869999999999997</v>
      </c>
      <c r="Y21" s="196">
        <v>0</v>
      </c>
      <c r="Z21" s="196">
        <v>56.14</v>
      </c>
      <c r="AA21" s="196">
        <v>20.34</v>
      </c>
      <c r="AB21" s="196">
        <v>0</v>
      </c>
      <c r="AC21" s="196">
        <v>4.37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15.59</v>
      </c>
      <c r="AL21" s="196">
        <v>0</v>
      </c>
      <c r="AM21" s="196">
        <v>0</v>
      </c>
      <c r="AN21" s="196">
        <v>0</v>
      </c>
      <c r="AO21" s="196">
        <v>392.99</v>
      </c>
      <c r="AP21" s="196">
        <v>0</v>
      </c>
      <c r="AQ21" s="196">
        <v>0</v>
      </c>
      <c r="AR21" s="196">
        <v>13.83</v>
      </c>
      <c r="AS21" s="196">
        <v>31.39</v>
      </c>
      <c r="AT21" s="196">
        <v>3.85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239.7</v>
      </c>
      <c r="L22" s="196">
        <v>4.6100000000000003</v>
      </c>
      <c r="M22" s="196">
        <v>34.85</v>
      </c>
      <c r="N22" s="196">
        <v>14.37</v>
      </c>
      <c r="O22" s="196">
        <v>2.64</v>
      </c>
      <c r="P22" s="196">
        <v>4</v>
      </c>
      <c r="Q22" s="196">
        <v>1.9</v>
      </c>
      <c r="R22" s="196">
        <v>8.98</v>
      </c>
      <c r="S22" s="196">
        <v>5.81</v>
      </c>
      <c r="T22" s="196">
        <v>0</v>
      </c>
      <c r="U22" s="196">
        <v>2.14</v>
      </c>
      <c r="V22" s="196">
        <v>5.08</v>
      </c>
      <c r="W22" s="196">
        <v>7.57</v>
      </c>
      <c r="X22" s="196">
        <v>35.869999999999997</v>
      </c>
      <c r="Y22" s="196">
        <v>0</v>
      </c>
      <c r="Z22" s="196">
        <v>56.14</v>
      </c>
      <c r="AA22" s="196">
        <v>20.34</v>
      </c>
      <c r="AB22" s="196">
        <v>0</v>
      </c>
      <c r="AC22" s="196">
        <v>4.37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15.59</v>
      </c>
      <c r="AL22" s="196">
        <v>0</v>
      </c>
      <c r="AM22" s="196">
        <v>0</v>
      </c>
      <c r="AN22" s="196">
        <v>0</v>
      </c>
      <c r="AO22" s="196">
        <v>392.99</v>
      </c>
      <c r="AP22" s="196">
        <v>0</v>
      </c>
      <c r="AQ22" s="196">
        <v>0</v>
      </c>
      <c r="AR22" s="196">
        <v>13.83</v>
      </c>
      <c r="AS22" s="196">
        <v>31.39</v>
      </c>
      <c r="AT22" s="196">
        <v>3.85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239.7</v>
      </c>
      <c r="L23" s="196">
        <v>4.6100000000000003</v>
      </c>
      <c r="M23" s="196">
        <v>34.85</v>
      </c>
      <c r="N23" s="196">
        <v>14.37</v>
      </c>
      <c r="O23" s="196">
        <v>2.64</v>
      </c>
      <c r="P23" s="196">
        <v>4</v>
      </c>
      <c r="Q23" s="196">
        <v>1.9</v>
      </c>
      <c r="R23" s="196">
        <v>8.98</v>
      </c>
      <c r="S23" s="196">
        <v>5.81</v>
      </c>
      <c r="T23" s="196">
        <v>0</v>
      </c>
      <c r="U23" s="196">
        <v>2.14</v>
      </c>
      <c r="V23" s="196">
        <v>5.08</v>
      </c>
      <c r="W23" s="196">
        <v>7.57</v>
      </c>
      <c r="X23" s="196">
        <v>35.869999999999997</v>
      </c>
      <c r="Y23" s="196">
        <v>0</v>
      </c>
      <c r="Z23" s="196">
        <v>56.14</v>
      </c>
      <c r="AA23" s="196">
        <v>20.34</v>
      </c>
      <c r="AB23" s="196">
        <v>0</v>
      </c>
      <c r="AC23" s="196">
        <v>4.37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15.59</v>
      </c>
      <c r="AL23" s="196">
        <v>0</v>
      </c>
      <c r="AM23" s="196">
        <v>0</v>
      </c>
      <c r="AN23" s="196">
        <v>0</v>
      </c>
      <c r="AO23" s="196">
        <v>392.99</v>
      </c>
      <c r="AP23" s="196">
        <v>0</v>
      </c>
      <c r="AQ23" s="196">
        <v>0</v>
      </c>
      <c r="AR23" s="196">
        <v>13.83</v>
      </c>
      <c r="AS23" s="196">
        <v>31.39</v>
      </c>
      <c r="AT23" s="196">
        <v>3.85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239.7</v>
      </c>
      <c r="L24" s="196">
        <v>4.6100000000000003</v>
      </c>
      <c r="M24" s="196">
        <v>34.85</v>
      </c>
      <c r="N24" s="196">
        <v>14.37</v>
      </c>
      <c r="O24" s="196">
        <v>2.64</v>
      </c>
      <c r="P24" s="196">
        <v>4</v>
      </c>
      <c r="Q24" s="196">
        <v>1.9</v>
      </c>
      <c r="R24" s="196">
        <v>8.98</v>
      </c>
      <c r="S24" s="196">
        <v>5.81</v>
      </c>
      <c r="T24" s="196">
        <v>0</v>
      </c>
      <c r="U24" s="196">
        <v>2.14</v>
      </c>
      <c r="V24" s="196">
        <v>5.08</v>
      </c>
      <c r="W24" s="196">
        <v>7.57</v>
      </c>
      <c r="X24" s="196">
        <v>35.869999999999997</v>
      </c>
      <c r="Y24" s="196">
        <v>0</v>
      </c>
      <c r="Z24" s="196">
        <v>56.14</v>
      </c>
      <c r="AA24" s="196">
        <v>20.34</v>
      </c>
      <c r="AB24" s="196">
        <v>0</v>
      </c>
      <c r="AC24" s="196">
        <v>4.37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15.59</v>
      </c>
      <c r="AL24" s="196">
        <v>0</v>
      </c>
      <c r="AM24" s="196">
        <v>0</v>
      </c>
      <c r="AN24" s="196">
        <v>0</v>
      </c>
      <c r="AO24" s="196">
        <v>392.99</v>
      </c>
      <c r="AP24" s="196">
        <v>0</v>
      </c>
      <c r="AQ24" s="196">
        <v>0</v>
      </c>
      <c r="AR24" s="196">
        <v>13.83</v>
      </c>
      <c r="AS24" s="196">
        <v>31.39</v>
      </c>
      <c r="AT24" s="196">
        <v>3.85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239.7</v>
      </c>
      <c r="L25" s="196">
        <v>4.6100000000000003</v>
      </c>
      <c r="M25" s="196">
        <v>34.85</v>
      </c>
      <c r="N25" s="196">
        <v>14.37</v>
      </c>
      <c r="O25" s="196">
        <v>2.64</v>
      </c>
      <c r="P25" s="196">
        <v>4</v>
      </c>
      <c r="Q25" s="196">
        <v>1.9</v>
      </c>
      <c r="R25" s="196">
        <v>8.98</v>
      </c>
      <c r="S25" s="196">
        <v>5.81</v>
      </c>
      <c r="T25" s="196">
        <v>0</v>
      </c>
      <c r="U25" s="196">
        <v>2.14</v>
      </c>
      <c r="V25" s="196">
        <v>5.08</v>
      </c>
      <c r="W25" s="196">
        <v>7.8</v>
      </c>
      <c r="X25" s="196">
        <v>35.869999999999997</v>
      </c>
      <c r="Y25" s="196">
        <v>0</v>
      </c>
      <c r="Z25" s="196">
        <v>56.14</v>
      </c>
      <c r="AA25" s="196">
        <v>20.34</v>
      </c>
      <c r="AB25" s="196">
        <v>0</v>
      </c>
      <c r="AC25" s="196">
        <v>4.37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15.59</v>
      </c>
      <c r="AL25" s="196">
        <v>0</v>
      </c>
      <c r="AM25" s="196">
        <v>0</v>
      </c>
      <c r="AN25" s="196">
        <v>0</v>
      </c>
      <c r="AO25" s="196">
        <v>392.99</v>
      </c>
      <c r="AP25" s="196">
        <v>0</v>
      </c>
      <c r="AQ25" s="196">
        <v>0</v>
      </c>
      <c r="AR25" s="196">
        <v>13.83</v>
      </c>
      <c r="AS25" s="196">
        <v>31.39</v>
      </c>
      <c r="AT25" s="196">
        <v>3.85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239.7</v>
      </c>
      <c r="L26" s="196">
        <v>4.6100000000000003</v>
      </c>
      <c r="M26" s="196">
        <v>2.29</v>
      </c>
      <c r="N26" s="196">
        <v>0.94</v>
      </c>
      <c r="O26" s="196">
        <v>2.64</v>
      </c>
      <c r="P26" s="196">
        <v>0.79</v>
      </c>
      <c r="Q26" s="196">
        <v>1.9</v>
      </c>
      <c r="R26" s="196">
        <v>8.98</v>
      </c>
      <c r="S26" s="196">
        <v>5.81</v>
      </c>
      <c r="T26" s="196">
        <v>0</v>
      </c>
      <c r="U26" s="196">
        <v>2.14</v>
      </c>
      <c r="V26" s="196">
        <v>5.08</v>
      </c>
      <c r="W26" s="196">
        <v>7.57</v>
      </c>
      <c r="X26" s="196">
        <v>35.869999999999997</v>
      </c>
      <c r="Y26" s="196">
        <v>0</v>
      </c>
      <c r="Z26" s="196">
        <v>56.14</v>
      </c>
      <c r="AA26" s="196">
        <v>20.34</v>
      </c>
      <c r="AB26" s="196">
        <v>0</v>
      </c>
      <c r="AC26" s="196">
        <v>4.37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15.59</v>
      </c>
      <c r="AL26" s="196">
        <v>0</v>
      </c>
      <c r="AM26" s="196">
        <v>0</v>
      </c>
      <c r="AN26" s="196">
        <v>0</v>
      </c>
      <c r="AO26" s="196">
        <v>392.99</v>
      </c>
      <c r="AP26" s="196">
        <v>0</v>
      </c>
      <c r="AQ26" s="196">
        <v>0</v>
      </c>
      <c r="AR26" s="196">
        <v>13.83</v>
      </c>
      <c r="AS26" s="196">
        <v>31.39</v>
      </c>
      <c r="AT26" s="196">
        <v>3.85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239.7</v>
      </c>
      <c r="L27" s="196">
        <v>0.75</v>
      </c>
      <c r="M27" s="196">
        <v>2.29</v>
      </c>
      <c r="N27" s="196">
        <v>0.94</v>
      </c>
      <c r="O27" s="196">
        <v>2.64</v>
      </c>
      <c r="P27" s="196">
        <v>0.79</v>
      </c>
      <c r="Q27" s="196">
        <v>0.56999999999999995</v>
      </c>
      <c r="R27" s="196">
        <v>5.53</v>
      </c>
      <c r="S27" s="196">
        <v>0.42</v>
      </c>
      <c r="T27" s="196">
        <v>0</v>
      </c>
      <c r="U27" s="196">
        <v>2.14</v>
      </c>
      <c r="V27" s="196">
        <v>0.28000000000000003</v>
      </c>
      <c r="W27" s="196">
        <v>0.7</v>
      </c>
      <c r="X27" s="196">
        <v>2.33</v>
      </c>
      <c r="Y27" s="196">
        <v>0</v>
      </c>
      <c r="Z27" s="196">
        <v>26.85</v>
      </c>
      <c r="AA27" s="196">
        <v>8.49</v>
      </c>
      <c r="AB27" s="196">
        <v>0</v>
      </c>
      <c r="AC27" s="196">
        <v>4.37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19.68</v>
      </c>
      <c r="AL27" s="196">
        <v>0</v>
      </c>
      <c r="AM27" s="196">
        <v>0</v>
      </c>
      <c r="AN27" s="196">
        <v>0</v>
      </c>
      <c r="AO27" s="196">
        <v>392.99</v>
      </c>
      <c r="AP27" s="196">
        <v>0</v>
      </c>
      <c r="AQ27" s="196">
        <v>0</v>
      </c>
      <c r="AR27" s="196">
        <v>13.83</v>
      </c>
      <c r="AS27" s="196">
        <v>31.39</v>
      </c>
      <c r="AT27" s="196">
        <v>3.85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5.78</v>
      </c>
      <c r="K28" s="196">
        <v>224.17</v>
      </c>
      <c r="L28" s="196">
        <v>0.75</v>
      </c>
      <c r="M28" s="196">
        <v>2.29</v>
      </c>
      <c r="N28" s="196">
        <v>0.94</v>
      </c>
      <c r="O28" s="196">
        <v>2.64</v>
      </c>
      <c r="P28" s="196">
        <v>0.79</v>
      </c>
      <c r="Q28" s="196">
        <v>0.17</v>
      </c>
      <c r="R28" s="196">
        <v>0.67</v>
      </c>
      <c r="S28" s="196">
        <v>0.42</v>
      </c>
      <c r="T28" s="196">
        <v>0</v>
      </c>
      <c r="U28" s="196">
        <v>2.14</v>
      </c>
      <c r="V28" s="196">
        <v>0.28000000000000003</v>
      </c>
      <c r="W28" s="196">
        <v>0.55000000000000004</v>
      </c>
      <c r="X28" s="196">
        <v>2.33</v>
      </c>
      <c r="Y28" s="196">
        <v>0</v>
      </c>
      <c r="Z28" s="196">
        <v>8.5500000000000007</v>
      </c>
      <c r="AA28" s="196">
        <v>1.42</v>
      </c>
      <c r="AB28" s="196">
        <v>0</v>
      </c>
      <c r="AC28" s="196">
        <v>4.37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19.68</v>
      </c>
      <c r="AL28" s="196">
        <v>0</v>
      </c>
      <c r="AM28" s="196">
        <v>0</v>
      </c>
      <c r="AN28" s="196">
        <v>0</v>
      </c>
      <c r="AO28" s="196">
        <v>392.99</v>
      </c>
      <c r="AP28" s="196">
        <v>0</v>
      </c>
      <c r="AQ28" s="196">
        <v>0</v>
      </c>
      <c r="AR28" s="196">
        <v>13.83</v>
      </c>
      <c r="AS28" s="196">
        <v>31.39</v>
      </c>
      <c r="AT28" s="196">
        <v>3.85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13</v>
      </c>
      <c r="K29" s="196">
        <v>164.32</v>
      </c>
      <c r="L29" s="196">
        <v>0.75</v>
      </c>
      <c r="M29" s="196">
        <v>2.29</v>
      </c>
      <c r="N29" s="196">
        <v>0.94</v>
      </c>
      <c r="O29" s="196">
        <v>2.64</v>
      </c>
      <c r="P29" s="196">
        <v>0.79</v>
      </c>
      <c r="Q29" s="196">
        <v>0.17</v>
      </c>
      <c r="R29" s="196">
        <v>0.67</v>
      </c>
      <c r="S29" s="196">
        <v>0.42</v>
      </c>
      <c r="T29" s="196">
        <v>0</v>
      </c>
      <c r="U29" s="196">
        <v>2.14</v>
      </c>
      <c r="V29" s="196">
        <v>0.28000000000000003</v>
      </c>
      <c r="W29" s="196">
        <v>0.55000000000000004</v>
      </c>
      <c r="X29" s="196">
        <v>2.33</v>
      </c>
      <c r="Y29" s="196">
        <v>0</v>
      </c>
      <c r="Z29" s="196">
        <v>3.76</v>
      </c>
      <c r="AA29" s="196">
        <v>1.42</v>
      </c>
      <c r="AB29" s="196">
        <v>0</v>
      </c>
      <c r="AC29" s="196">
        <v>4.37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19.68</v>
      </c>
      <c r="AL29" s="196">
        <v>0</v>
      </c>
      <c r="AM29" s="196">
        <v>0</v>
      </c>
      <c r="AN29" s="196">
        <v>0</v>
      </c>
      <c r="AO29" s="196">
        <v>392.99</v>
      </c>
      <c r="AP29" s="196">
        <v>0</v>
      </c>
      <c r="AQ29" s="196">
        <v>0</v>
      </c>
      <c r="AR29" s="196">
        <v>13.83</v>
      </c>
      <c r="AS29" s="196">
        <v>31.39</v>
      </c>
      <c r="AT29" s="196">
        <v>3.85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21.18</v>
      </c>
      <c r="K30" s="196">
        <v>95.1</v>
      </c>
      <c r="L30" s="196">
        <v>0.75</v>
      </c>
      <c r="M30" s="196">
        <v>2.29</v>
      </c>
      <c r="N30" s="196">
        <v>0.94</v>
      </c>
      <c r="O30" s="196">
        <v>2.64</v>
      </c>
      <c r="P30" s="196">
        <v>0.79</v>
      </c>
      <c r="Q30" s="196">
        <v>0.17</v>
      </c>
      <c r="R30" s="196">
        <v>0.67</v>
      </c>
      <c r="S30" s="196">
        <v>0.42</v>
      </c>
      <c r="T30" s="196">
        <v>0</v>
      </c>
      <c r="U30" s="196">
        <v>2.14</v>
      </c>
      <c r="V30" s="196">
        <v>0.28999999999999998</v>
      </c>
      <c r="W30" s="196">
        <v>0.55000000000000004</v>
      </c>
      <c r="X30" s="196">
        <v>2.33</v>
      </c>
      <c r="Y30" s="196">
        <v>0</v>
      </c>
      <c r="Z30" s="196">
        <v>3.76</v>
      </c>
      <c r="AA30" s="196">
        <v>1.43</v>
      </c>
      <c r="AB30" s="196">
        <v>0</v>
      </c>
      <c r="AC30" s="196">
        <v>4.37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24.61</v>
      </c>
      <c r="AL30" s="196">
        <v>0</v>
      </c>
      <c r="AM30" s="196">
        <v>0</v>
      </c>
      <c r="AN30" s="196">
        <v>0</v>
      </c>
      <c r="AO30" s="196">
        <v>392.99</v>
      </c>
      <c r="AP30" s="196">
        <v>0</v>
      </c>
      <c r="AQ30" s="196">
        <v>0</v>
      </c>
      <c r="AR30" s="196">
        <v>13.83</v>
      </c>
      <c r="AS30" s="196">
        <v>31.39</v>
      </c>
      <c r="AT30" s="196">
        <v>3.85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21.18</v>
      </c>
      <c r="K31" s="196">
        <v>46.67</v>
      </c>
      <c r="L31" s="196">
        <v>0.75</v>
      </c>
      <c r="M31" s="196">
        <v>2.29</v>
      </c>
      <c r="N31" s="196">
        <v>0.94</v>
      </c>
      <c r="O31" s="196">
        <v>2.64</v>
      </c>
      <c r="P31" s="196">
        <v>0.79</v>
      </c>
      <c r="Q31" s="196">
        <v>0.17</v>
      </c>
      <c r="R31" s="196">
        <v>0.67</v>
      </c>
      <c r="S31" s="196">
        <v>0.42</v>
      </c>
      <c r="T31" s="196">
        <v>0</v>
      </c>
      <c r="U31" s="196">
        <v>2.14</v>
      </c>
      <c r="V31" s="196">
        <v>0.59</v>
      </c>
      <c r="W31" s="196">
        <v>0.55000000000000004</v>
      </c>
      <c r="X31" s="196">
        <v>2.33</v>
      </c>
      <c r="Y31" s="196">
        <v>0</v>
      </c>
      <c r="Z31" s="196">
        <v>3.76</v>
      </c>
      <c r="AA31" s="196">
        <v>1.43</v>
      </c>
      <c r="AB31" s="196">
        <v>0</v>
      </c>
      <c r="AC31" s="196">
        <v>4.37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17.61</v>
      </c>
      <c r="AL31" s="196">
        <v>0</v>
      </c>
      <c r="AM31" s="196">
        <v>0</v>
      </c>
      <c r="AN31" s="196">
        <v>0</v>
      </c>
      <c r="AO31" s="196">
        <v>392.99</v>
      </c>
      <c r="AP31" s="196">
        <v>0</v>
      </c>
      <c r="AQ31" s="196">
        <v>0</v>
      </c>
      <c r="AR31" s="196">
        <v>13.83</v>
      </c>
      <c r="AS31" s="196">
        <v>31.39</v>
      </c>
      <c r="AT31" s="196">
        <v>3.85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21.18</v>
      </c>
      <c r="K32" s="196">
        <v>46.67</v>
      </c>
      <c r="L32" s="196">
        <v>0.75</v>
      </c>
      <c r="M32" s="196">
        <v>2.29</v>
      </c>
      <c r="N32" s="196">
        <v>0.94</v>
      </c>
      <c r="O32" s="196">
        <v>2.64</v>
      </c>
      <c r="P32" s="196">
        <v>0.79</v>
      </c>
      <c r="Q32" s="196">
        <v>0.17</v>
      </c>
      <c r="R32" s="196">
        <v>0.67</v>
      </c>
      <c r="S32" s="196">
        <v>0.42</v>
      </c>
      <c r="T32" s="196">
        <v>0</v>
      </c>
      <c r="U32" s="196">
        <v>2.14</v>
      </c>
      <c r="V32" s="196">
        <v>0.59</v>
      </c>
      <c r="W32" s="196">
        <v>0.55000000000000004</v>
      </c>
      <c r="X32" s="196">
        <v>2.33</v>
      </c>
      <c r="Y32" s="196">
        <v>0</v>
      </c>
      <c r="Z32" s="196">
        <v>3.76</v>
      </c>
      <c r="AA32" s="196">
        <v>1.43</v>
      </c>
      <c r="AB32" s="196">
        <v>0</v>
      </c>
      <c r="AC32" s="196">
        <v>4.37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17.61</v>
      </c>
      <c r="AL32" s="196">
        <v>0</v>
      </c>
      <c r="AM32" s="196">
        <v>0</v>
      </c>
      <c r="AN32" s="196">
        <v>0</v>
      </c>
      <c r="AO32" s="196">
        <v>392.99</v>
      </c>
      <c r="AP32" s="196">
        <v>0</v>
      </c>
      <c r="AQ32" s="196">
        <v>0</v>
      </c>
      <c r="AR32" s="196">
        <v>13.83</v>
      </c>
      <c r="AS32" s="196">
        <v>31.39</v>
      </c>
      <c r="AT32" s="196">
        <v>3.85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21.18</v>
      </c>
      <c r="K33" s="196">
        <v>46.67</v>
      </c>
      <c r="L33" s="196">
        <v>0.75</v>
      </c>
      <c r="M33" s="196">
        <v>2.29</v>
      </c>
      <c r="N33" s="196">
        <v>0.94</v>
      </c>
      <c r="O33" s="196">
        <v>2.64</v>
      </c>
      <c r="P33" s="196">
        <v>0.79</v>
      </c>
      <c r="Q33" s="196">
        <v>0.17</v>
      </c>
      <c r="R33" s="196">
        <v>0.67</v>
      </c>
      <c r="S33" s="196">
        <v>0.42</v>
      </c>
      <c r="T33" s="196">
        <v>0</v>
      </c>
      <c r="U33" s="196">
        <v>2.14</v>
      </c>
      <c r="V33" s="196">
        <v>0.74</v>
      </c>
      <c r="W33" s="196">
        <v>0.55000000000000004</v>
      </c>
      <c r="X33" s="196">
        <v>2.33</v>
      </c>
      <c r="Y33" s="196">
        <v>0</v>
      </c>
      <c r="Z33" s="196">
        <v>3.76</v>
      </c>
      <c r="AA33" s="196">
        <v>1.43</v>
      </c>
      <c r="AB33" s="196">
        <v>0</v>
      </c>
      <c r="AC33" s="196">
        <v>4.37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17.61</v>
      </c>
      <c r="AL33" s="196">
        <v>0</v>
      </c>
      <c r="AM33" s="196">
        <v>0</v>
      </c>
      <c r="AN33" s="196">
        <v>0</v>
      </c>
      <c r="AO33" s="196">
        <v>392.99</v>
      </c>
      <c r="AP33" s="196">
        <v>0</v>
      </c>
      <c r="AQ33" s="196">
        <v>0</v>
      </c>
      <c r="AR33" s="196">
        <v>13.83</v>
      </c>
      <c r="AS33" s="196">
        <v>31.39</v>
      </c>
      <c r="AT33" s="196">
        <v>3.85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21.18</v>
      </c>
      <c r="K34" s="196">
        <v>46.67</v>
      </c>
      <c r="L34" s="196">
        <v>0.75</v>
      </c>
      <c r="M34" s="196">
        <v>2.29</v>
      </c>
      <c r="N34" s="196">
        <v>0.94</v>
      </c>
      <c r="O34" s="196">
        <v>2.64</v>
      </c>
      <c r="P34" s="196">
        <v>0.79</v>
      </c>
      <c r="Q34" s="196">
        <v>0.17</v>
      </c>
      <c r="R34" s="196">
        <v>0.67</v>
      </c>
      <c r="S34" s="196">
        <v>0.42</v>
      </c>
      <c r="T34" s="196">
        <v>0</v>
      </c>
      <c r="U34" s="196">
        <v>2.14</v>
      </c>
      <c r="V34" s="196">
        <v>0.74</v>
      </c>
      <c r="W34" s="196">
        <v>0.55000000000000004</v>
      </c>
      <c r="X34" s="196">
        <v>2.33</v>
      </c>
      <c r="Y34" s="196">
        <v>0</v>
      </c>
      <c r="Z34" s="196">
        <v>3.76</v>
      </c>
      <c r="AA34" s="196">
        <v>1.43</v>
      </c>
      <c r="AB34" s="196">
        <v>0</v>
      </c>
      <c r="AC34" s="196">
        <v>4.37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17.61</v>
      </c>
      <c r="AL34" s="196">
        <v>0</v>
      </c>
      <c r="AM34" s="196">
        <v>0</v>
      </c>
      <c r="AN34" s="196">
        <v>0</v>
      </c>
      <c r="AO34" s="196">
        <v>392.99</v>
      </c>
      <c r="AP34" s="196">
        <v>0</v>
      </c>
      <c r="AQ34" s="196">
        <v>0</v>
      </c>
      <c r="AR34" s="196">
        <v>13.83</v>
      </c>
      <c r="AS34" s="196">
        <v>31.39</v>
      </c>
      <c r="AT34" s="196">
        <v>3.85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21.18</v>
      </c>
      <c r="K35" s="196">
        <v>18.34</v>
      </c>
      <c r="L35" s="196">
        <v>0.75</v>
      </c>
      <c r="M35" s="196">
        <v>2.29</v>
      </c>
      <c r="N35" s="196">
        <v>0.94</v>
      </c>
      <c r="O35" s="196">
        <v>2.64</v>
      </c>
      <c r="P35" s="196">
        <v>0.79</v>
      </c>
      <c r="Q35" s="196">
        <v>0.17</v>
      </c>
      <c r="R35" s="196">
        <v>0.67</v>
      </c>
      <c r="S35" s="196">
        <v>0.42</v>
      </c>
      <c r="T35" s="196">
        <v>0</v>
      </c>
      <c r="U35" s="196">
        <v>2.14</v>
      </c>
      <c r="V35" s="196">
        <v>0.9</v>
      </c>
      <c r="W35" s="196">
        <v>0.51</v>
      </c>
      <c r="X35" s="196">
        <v>2.33</v>
      </c>
      <c r="Y35" s="196">
        <v>0</v>
      </c>
      <c r="Z35" s="196">
        <v>3.76</v>
      </c>
      <c r="AA35" s="196">
        <v>1.43</v>
      </c>
      <c r="AB35" s="196">
        <v>0</v>
      </c>
      <c r="AC35" s="196">
        <v>3.06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-2.17</v>
      </c>
      <c r="AL35" s="196">
        <v>0</v>
      </c>
      <c r="AM35" s="196">
        <v>0</v>
      </c>
      <c r="AN35" s="196">
        <v>0</v>
      </c>
      <c r="AO35" s="196">
        <v>392.99</v>
      </c>
      <c r="AP35" s="196">
        <v>0</v>
      </c>
      <c r="AQ35" s="196">
        <v>0</v>
      </c>
      <c r="AR35" s="196">
        <v>13.83</v>
      </c>
      <c r="AS35" s="196">
        <v>31.39</v>
      </c>
      <c r="AT35" s="196">
        <v>3.85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21.18</v>
      </c>
      <c r="K36" s="196">
        <v>18.34</v>
      </c>
      <c r="L36" s="196">
        <v>0.75</v>
      </c>
      <c r="M36" s="196">
        <v>2.29</v>
      </c>
      <c r="N36" s="196">
        <v>0.94</v>
      </c>
      <c r="O36" s="196">
        <v>2.64</v>
      </c>
      <c r="P36" s="196">
        <v>0.79</v>
      </c>
      <c r="Q36" s="196">
        <v>0.17</v>
      </c>
      <c r="R36" s="196">
        <v>0.67</v>
      </c>
      <c r="S36" s="196">
        <v>0.42</v>
      </c>
      <c r="T36" s="196">
        <v>0</v>
      </c>
      <c r="U36" s="196">
        <v>2.14</v>
      </c>
      <c r="V36" s="196">
        <v>0.9</v>
      </c>
      <c r="W36" s="196">
        <v>0.51</v>
      </c>
      <c r="X36" s="196">
        <v>2.33</v>
      </c>
      <c r="Y36" s="196">
        <v>0</v>
      </c>
      <c r="Z36" s="196">
        <v>3.76</v>
      </c>
      <c r="AA36" s="196">
        <v>1.43</v>
      </c>
      <c r="AB36" s="196">
        <v>0</v>
      </c>
      <c r="AC36" s="196">
        <v>4.37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-2.17</v>
      </c>
      <c r="AL36" s="196">
        <v>0</v>
      </c>
      <c r="AM36" s="196">
        <v>0</v>
      </c>
      <c r="AN36" s="196">
        <v>0</v>
      </c>
      <c r="AO36" s="196">
        <v>392.99</v>
      </c>
      <c r="AP36" s="196">
        <v>0</v>
      </c>
      <c r="AQ36" s="196">
        <v>0</v>
      </c>
      <c r="AR36" s="196">
        <v>13.83</v>
      </c>
      <c r="AS36" s="196">
        <v>31.39</v>
      </c>
      <c r="AT36" s="196">
        <v>3.85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21.18</v>
      </c>
      <c r="K37" s="196">
        <v>18.34</v>
      </c>
      <c r="L37" s="196">
        <v>0.75</v>
      </c>
      <c r="M37" s="196">
        <v>2.29</v>
      </c>
      <c r="N37" s="196">
        <v>0.94</v>
      </c>
      <c r="O37" s="196">
        <v>2.64</v>
      </c>
      <c r="P37" s="196">
        <v>0.79</v>
      </c>
      <c r="Q37" s="196">
        <v>0.17</v>
      </c>
      <c r="R37" s="196">
        <v>0.67</v>
      </c>
      <c r="S37" s="196">
        <v>0.42</v>
      </c>
      <c r="T37" s="196">
        <v>0</v>
      </c>
      <c r="U37" s="196">
        <v>2.14</v>
      </c>
      <c r="V37" s="196">
        <v>1.05</v>
      </c>
      <c r="W37" s="196">
        <v>0.51</v>
      </c>
      <c r="X37" s="196">
        <v>2.33</v>
      </c>
      <c r="Y37" s="196">
        <v>0</v>
      </c>
      <c r="Z37" s="196">
        <v>3.76</v>
      </c>
      <c r="AA37" s="196">
        <v>1.43</v>
      </c>
      <c r="AB37" s="196">
        <v>0</v>
      </c>
      <c r="AC37" s="196">
        <v>14.04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-2.17</v>
      </c>
      <c r="AL37" s="196">
        <v>0</v>
      </c>
      <c r="AM37" s="196">
        <v>0</v>
      </c>
      <c r="AN37" s="196">
        <v>0</v>
      </c>
      <c r="AO37" s="196">
        <v>392.99</v>
      </c>
      <c r="AP37" s="196">
        <v>0</v>
      </c>
      <c r="AQ37" s="196">
        <v>0</v>
      </c>
      <c r="AR37" s="196">
        <v>13.83</v>
      </c>
      <c r="AS37" s="196">
        <v>31.39</v>
      </c>
      <c r="AT37" s="196">
        <v>3.85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21.18</v>
      </c>
      <c r="K38" s="196">
        <v>18.34</v>
      </c>
      <c r="L38" s="196">
        <v>0.75</v>
      </c>
      <c r="M38" s="196">
        <v>2.29</v>
      </c>
      <c r="N38" s="196">
        <v>0.94</v>
      </c>
      <c r="O38" s="196">
        <v>2.64</v>
      </c>
      <c r="P38" s="196">
        <v>0.79</v>
      </c>
      <c r="Q38" s="196">
        <v>0.17</v>
      </c>
      <c r="R38" s="196">
        <v>0.67</v>
      </c>
      <c r="S38" s="196">
        <v>0.42</v>
      </c>
      <c r="T38" s="196">
        <v>0</v>
      </c>
      <c r="U38" s="196">
        <v>2.14</v>
      </c>
      <c r="V38" s="196">
        <v>1.05</v>
      </c>
      <c r="W38" s="196">
        <v>0.51</v>
      </c>
      <c r="X38" s="196">
        <v>2.33</v>
      </c>
      <c r="Y38" s="196">
        <v>0</v>
      </c>
      <c r="Z38" s="196">
        <v>3.76</v>
      </c>
      <c r="AA38" s="196">
        <v>1.43</v>
      </c>
      <c r="AB38" s="196">
        <v>0</v>
      </c>
      <c r="AC38" s="196">
        <v>14.04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-2.17</v>
      </c>
      <c r="AL38" s="196">
        <v>0</v>
      </c>
      <c r="AM38" s="196">
        <v>0</v>
      </c>
      <c r="AN38" s="196">
        <v>0</v>
      </c>
      <c r="AO38" s="196">
        <v>392.99</v>
      </c>
      <c r="AP38" s="196">
        <v>0</v>
      </c>
      <c r="AQ38" s="196">
        <v>0</v>
      </c>
      <c r="AR38" s="196">
        <v>13.83</v>
      </c>
      <c r="AS38" s="196">
        <v>31.39</v>
      </c>
      <c r="AT38" s="196">
        <v>3.85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21.18</v>
      </c>
      <c r="K39" s="196">
        <v>18.34</v>
      </c>
      <c r="L39" s="196">
        <v>0.75</v>
      </c>
      <c r="M39" s="196">
        <v>2.29</v>
      </c>
      <c r="N39" s="196">
        <v>0.94</v>
      </c>
      <c r="O39" s="196">
        <v>2.64</v>
      </c>
      <c r="P39" s="196">
        <v>0.79</v>
      </c>
      <c r="Q39" s="196">
        <v>0.17</v>
      </c>
      <c r="R39" s="196">
        <v>0.67</v>
      </c>
      <c r="S39" s="196">
        <v>0.42</v>
      </c>
      <c r="T39" s="196">
        <v>0</v>
      </c>
      <c r="U39" s="196">
        <v>2.14</v>
      </c>
      <c r="V39" s="196">
        <v>1.08</v>
      </c>
      <c r="W39" s="196">
        <v>0.51</v>
      </c>
      <c r="X39" s="196">
        <v>2.33</v>
      </c>
      <c r="Y39" s="196">
        <v>0</v>
      </c>
      <c r="Z39" s="196">
        <v>3.76</v>
      </c>
      <c r="AA39" s="196">
        <v>1.43</v>
      </c>
      <c r="AB39" s="196">
        <v>0</v>
      </c>
      <c r="AC39" s="196">
        <v>5.72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-2.17</v>
      </c>
      <c r="AL39" s="196">
        <v>0</v>
      </c>
      <c r="AM39" s="196">
        <v>0</v>
      </c>
      <c r="AN39" s="196">
        <v>0</v>
      </c>
      <c r="AO39" s="196">
        <v>392.99</v>
      </c>
      <c r="AP39" s="196">
        <v>0</v>
      </c>
      <c r="AQ39" s="196">
        <v>0</v>
      </c>
      <c r="AR39" s="196">
        <v>13.83</v>
      </c>
      <c r="AS39" s="196">
        <v>31.39</v>
      </c>
      <c r="AT39" s="196">
        <v>3.85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21.18</v>
      </c>
      <c r="K40" s="196">
        <v>18.34</v>
      </c>
      <c r="L40" s="196">
        <v>0.75</v>
      </c>
      <c r="M40" s="196">
        <v>2.29</v>
      </c>
      <c r="N40" s="196">
        <v>0.94</v>
      </c>
      <c r="O40" s="196">
        <v>2.64</v>
      </c>
      <c r="P40" s="196">
        <v>0.79</v>
      </c>
      <c r="Q40" s="196">
        <v>0.17</v>
      </c>
      <c r="R40" s="196">
        <v>0.67</v>
      </c>
      <c r="S40" s="196">
        <v>0.42</v>
      </c>
      <c r="T40" s="196">
        <v>0</v>
      </c>
      <c r="U40" s="196">
        <v>2.14</v>
      </c>
      <c r="V40" s="196">
        <v>1.08</v>
      </c>
      <c r="W40" s="196">
        <v>0.51</v>
      </c>
      <c r="X40" s="196">
        <v>2.33</v>
      </c>
      <c r="Y40" s="196">
        <v>0</v>
      </c>
      <c r="Z40" s="196">
        <v>3.76</v>
      </c>
      <c r="AA40" s="196">
        <v>1.43</v>
      </c>
      <c r="AB40" s="196">
        <v>0</v>
      </c>
      <c r="AC40" s="196">
        <v>5.72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-2.17</v>
      </c>
      <c r="AL40" s="196">
        <v>0</v>
      </c>
      <c r="AM40" s="196">
        <v>0</v>
      </c>
      <c r="AN40" s="196">
        <v>0</v>
      </c>
      <c r="AO40" s="196">
        <v>392.99</v>
      </c>
      <c r="AP40" s="196">
        <v>0</v>
      </c>
      <c r="AQ40" s="196">
        <v>0</v>
      </c>
      <c r="AR40" s="196">
        <v>13.83</v>
      </c>
      <c r="AS40" s="196">
        <v>31.15</v>
      </c>
      <c r="AT40" s="196">
        <v>3.85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21.18</v>
      </c>
      <c r="K41" s="196">
        <v>18.34</v>
      </c>
      <c r="L41" s="196">
        <v>0.75</v>
      </c>
      <c r="M41" s="196">
        <v>2.29</v>
      </c>
      <c r="N41" s="196">
        <v>0.94</v>
      </c>
      <c r="O41" s="196">
        <v>2.64</v>
      </c>
      <c r="P41" s="196">
        <v>0.79</v>
      </c>
      <c r="Q41" s="196">
        <v>0.17</v>
      </c>
      <c r="R41" s="196">
        <v>0.67</v>
      </c>
      <c r="S41" s="196">
        <v>0.42</v>
      </c>
      <c r="T41" s="196">
        <v>0</v>
      </c>
      <c r="U41" s="196">
        <v>2.14</v>
      </c>
      <c r="V41" s="196">
        <v>1.05</v>
      </c>
      <c r="W41" s="196">
        <v>0.51</v>
      </c>
      <c r="X41" s="196">
        <v>2.33</v>
      </c>
      <c r="Y41" s="196">
        <v>0</v>
      </c>
      <c r="Z41" s="196">
        <v>3.76</v>
      </c>
      <c r="AA41" s="196">
        <v>1.43</v>
      </c>
      <c r="AB41" s="196">
        <v>0</v>
      </c>
      <c r="AC41" s="196">
        <v>4.45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-2.17</v>
      </c>
      <c r="AL41" s="196">
        <v>0</v>
      </c>
      <c r="AM41" s="196">
        <v>0</v>
      </c>
      <c r="AN41" s="196">
        <v>0</v>
      </c>
      <c r="AO41" s="196">
        <v>392.99</v>
      </c>
      <c r="AP41" s="196">
        <v>0</v>
      </c>
      <c r="AQ41" s="196">
        <v>0</v>
      </c>
      <c r="AR41" s="196">
        <v>13.83</v>
      </c>
      <c r="AS41" s="196">
        <v>30.67</v>
      </c>
      <c r="AT41" s="196">
        <v>3.85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21.18</v>
      </c>
      <c r="K42" s="196">
        <v>18.34</v>
      </c>
      <c r="L42" s="196">
        <v>0.75</v>
      </c>
      <c r="M42" s="196">
        <v>2.29</v>
      </c>
      <c r="N42" s="196">
        <v>0.94</v>
      </c>
      <c r="O42" s="196">
        <v>2.64</v>
      </c>
      <c r="P42" s="196">
        <v>0.79</v>
      </c>
      <c r="Q42" s="196">
        <v>0.17</v>
      </c>
      <c r="R42" s="196">
        <v>0.67</v>
      </c>
      <c r="S42" s="196">
        <v>0.42</v>
      </c>
      <c r="T42" s="196">
        <v>0</v>
      </c>
      <c r="U42" s="196">
        <v>2.14</v>
      </c>
      <c r="V42" s="196">
        <v>1.05</v>
      </c>
      <c r="W42" s="196">
        <v>0.51</v>
      </c>
      <c r="X42" s="196">
        <v>2.33</v>
      </c>
      <c r="Y42" s="196">
        <v>0</v>
      </c>
      <c r="Z42" s="196">
        <v>3.76</v>
      </c>
      <c r="AA42" s="196">
        <v>1.43</v>
      </c>
      <c r="AB42" s="196">
        <v>0</v>
      </c>
      <c r="AC42" s="196">
        <v>4.45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-2.17</v>
      </c>
      <c r="AL42" s="196">
        <v>0</v>
      </c>
      <c r="AM42" s="196">
        <v>0</v>
      </c>
      <c r="AN42" s="196">
        <v>0</v>
      </c>
      <c r="AO42" s="196">
        <v>392.99</v>
      </c>
      <c r="AP42" s="196">
        <v>0</v>
      </c>
      <c r="AQ42" s="196">
        <v>0</v>
      </c>
      <c r="AR42" s="196">
        <v>13.83</v>
      </c>
      <c r="AS42" s="196">
        <v>30.67</v>
      </c>
      <c r="AT42" s="196">
        <v>3.85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21.18</v>
      </c>
      <c r="K43" s="196">
        <v>18.34</v>
      </c>
      <c r="L43" s="196">
        <v>0.75</v>
      </c>
      <c r="M43" s="196">
        <v>2.29</v>
      </c>
      <c r="N43" s="196">
        <v>0.94</v>
      </c>
      <c r="O43" s="196">
        <v>2.64</v>
      </c>
      <c r="P43" s="196">
        <v>0.79</v>
      </c>
      <c r="Q43" s="196">
        <v>0.17</v>
      </c>
      <c r="R43" s="196">
        <v>0.67</v>
      </c>
      <c r="S43" s="196">
        <v>0.42</v>
      </c>
      <c r="T43" s="196">
        <v>0</v>
      </c>
      <c r="U43" s="196">
        <v>2.14</v>
      </c>
      <c r="V43" s="196">
        <v>1.05</v>
      </c>
      <c r="W43" s="196">
        <v>0.51</v>
      </c>
      <c r="X43" s="196">
        <v>2.33</v>
      </c>
      <c r="Y43" s="196">
        <v>0</v>
      </c>
      <c r="Z43" s="196">
        <v>3.76</v>
      </c>
      <c r="AA43" s="196">
        <v>1.43</v>
      </c>
      <c r="AB43" s="196">
        <v>0</v>
      </c>
      <c r="AC43" s="196">
        <v>4.45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-0.77</v>
      </c>
      <c r="AL43" s="196">
        <v>0</v>
      </c>
      <c r="AM43" s="196">
        <v>0</v>
      </c>
      <c r="AN43" s="196">
        <v>0</v>
      </c>
      <c r="AO43" s="196">
        <v>392.99</v>
      </c>
      <c r="AP43" s="196">
        <v>0</v>
      </c>
      <c r="AQ43" s="196">
        <v>0</v>
      </c>
      <c r="AR43" s="196">
        <v>13.61</v>
      </c>
      <c r="AS43" s="196">
        <v>30.67</v>
      </c>
      <c r="AT43" s="196">
        <v>3.85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21.18</v>
      </c>
      <c r="K44" s="196">
        <v>18.34</v>
      </c>
      <c r="L44" s="196">
        <v>0.75</v>
      </c>
      <c r="M44" s="196">
        <v>2.29</v>
      </c>
      <c r="N44" s="196">
        <v>0.94</v>
      </c>
      <c r="O44" s="196">
        <v>2.64</v>
      </c>
      <c r="P44" s="196">
        <v>0.79</v>
      </c>
      <c r="Q44" s="196">
        <v>0.17</v>
      </c>
      <c r="R44" s="196">
        <v>0.67</v>
      </c>
      <c r="S44" s="196">
        <v>0.42</v>
      </c>
      <c r="T44" s="196">
        <v>0</v>
      </c>
      <c r="U44" s="196">
        <v>2.14</v>
      </c>
      <c r="V44" s="196">
        <v>1.05</v>
      </c>
      <c r="W44" s="196">
        <v>0.51</v>
      </c>
      <c r="X44" s="196">
        <v>2.33</v>
      </c>
      <c r="Y44" s="196">
        <v>0</v>
      </c>
      <c r="Z44" s="196">
        <v>3.76</v>
      </c>
      <c r="AA44" s="196">
        <v>1.43</v>
      </c>
      <c r="AB44" s="196">
        <v>0</v>
      </c>
      <c r="AC44" s="196">
        <v>4.45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-1.1000000000000001</v>
      </c>
      <c r="AL44" s="196">
        <v>0</v>
      </c>
      <c r="AM44" s="196">
        <v>0</v>
      </c>
      <c r="AN44" s="196">
        <v>0</v>
      </c>
      <c r="AO44" s="196">
        <v>392.99</v>
      </c>
      <c r="AP44" s="196">
        <v>0</v>
      </c>
      <c r="AQ44" s="196">
        <v>0</v>
      </c>
      <c r="AR44" s="196">
        <v>13.61</v>
      </c>
      <c r="AS44" s="196">
        <v>30.67</v>
      </c>
      <c r="AT44" s="196">
        <v>3.85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25.66</v>
      </c>
      <c r="H45" s="196">
        <v>0</v>
      </c>
      <c r="I45" s="196">
        <v>0</v>
      </c>
      <c r="J45" s="196">
        <v>21.18</v>
      </c>
      <c r="K45" s="196">
        <v>18.34</v>
      </c>
      <c r="L45" s="196">
        <v>0.75</v>
      </c>
      <c r="M45" s="196">
        <v>2.29</v>
      </c>
      <c r="N45" s="196">
        <v>0.94</v>
      </c>
      <c r="O45" s="196">
        <v>2.64</v>
      </c>
      <c r="P45" s="196">
        <v>0.79</v>
      </c>
      <c r="Q45" s="196">
        <v>0.17</v>
      </c>
      <c r="R45" s="196">
        <v>0.67</v>
      </c>
      <c r="S45" s="196">
        <v>0.42</v>
      </c>
      <c r="T45" s="196">
        <v>0</v>
      </c>
      <c r="U45" s="196">
        <v>2.14</v>
      </c>
      <c r="V45" s="196">
        <v>1.05</v>
      </c>
      <c r="W45" s="196">
        <v>0.51</v>
      </c>
      <c r="X45" s="196">
        <v>2.33</v>
      </c>
      <c r="Y45" s="196">
        <v>0</v>
      </c>
      <c r="Z45" s="196">
        <v>3.76</v>
      </c>
      <c r="AA45" s="196">
        <v>1.43</v>
      </c>
      <c r="AB45" s="196">
        <v>0</v>
      </c>
      <c r="AC45" s="196">
        <v>4.45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-1.1000000000000001</v>
      </c>
      <c r="AL45" s="196">
        <v>0</v>
      </c>
      <c r="AM45" s="196">
        <v>0</v>
      </c>
      <c r="AN45" s="196">
        <v>0</v>
      </c>
      <c r="AO45" s="196">
        <v>392.99</v>
      </c>
      <c r="AP45" s="196">
        <v>0</v>
      </c>
      <c r="AQ45" s="196">
        <v>0</v>
      </c>
      <c r="AR45" s="196">
        <v>13.61</v>
      </c>
      <c r="AS45" s="196">
        <v>0</v>
      </c>
      <c r="AT45" s="196">
        <v>3.85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25.66</v>
      </c>
      <c r="H46" s="196">
        <v>0</v>
      </c>
      <c r="I46" s="196">
        <v>0</v>
      </c>
      <c r="J46" s="196">
        <v>21.18</v>
      </c>
      <c r="K46" s="196">
        <v>18.34</v>
      </c>
      <c r="L46" s="196">
        <v>0.75</v>
      </c>
      <c r="M46" s="196">
        <v>2.29</v>
      </c>
      <c r="N46" s="196">
        <v>0.94</v>
      </c>
      <c r="O46" s="196">
        <v>2.64</v>
      </c>
      <c r="P46" s="196">
        <v>0.79</v>
      </c>
      <c r="Q46" s="196">
        <v>0.17</v>
      </c>
      <c r="R46" s="196">
        <v>0.67</v>
      </c>
      <c r="S46" s="196">
        <v>0.42</v>
      </c>
      <c r="T46" s="196">
        <v>0</v>
      </c>
      <c r="U46" s="196">
        <v>2.14</v>
      </c>
      <c r="V46" s="196">
        <v>1.05</v>
      </c>
      <c r="W46" s="196">
        <v>0.51</v>
      </c>
      <c r="X46" s="196">
        <v>2.33</v>
      </c>
      <c r="Y46" s="196">
        <v>0</v>
      </c>
      <c r="Z46" s="196">
        <v>3.76</v>
      </c>
      <c r="AA46" s="196">
        <v>1.43</v>
      </c>
      <c r="AB46" s="196">
        <v>0</v>
      </c>
      <c r="AC46" s="196">
        <v>2.54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-1.1000000000000001</v>
      </c>
      <c r="AL46" s="196">
        <v>0</v>
      </c>
      <c r="AM46" s="196">
        <v>0</v>
      </c>
      <c r="AN46" s="196">
        <v>0</v>
      </c>
      <c r="AO46" s="196">
        <v>392.99</v>
      </c>
      <c r="AP46" s="196">
        <v>0</v>
      </c>
      <c r="AQ46" s="196">
        <v>0</v>
      </c>
      <c r="AR46" s="196">
        <v>13.61</v>
      </c>
      <c r="AS46" s="196">
        <v>0</v>
      </c>
      <c r="AT46" s="196">
        <v>3.85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25.66</v>
      </c>
      <c r="H47" s="196">
        <v>0</v>
      </c>
      <c r="I47" s="196">
        <v>0</v>
      </c>
      <c r="J47" s="196">
        <v>21.18</v>
      </c>
      <c r="K47" s="196">
        <v>18.34</v>
      </c>
      <c r="L47" s="196">
        <v>0.75</v>
      </c>
      <c r="M47" s="196">
        <v>2.29</v>
      </c>
      <c r="N47" s="196">
        <v>0.94</v>
      </c>
      <c r="O47" s="196">
        <v>2.64</v>
      </c>
      <c r="P47" s="196">
        <v>0.79</v>
      </c>
      <c r="Q47" s="196">
        <v>0.17</v>
      </c>
      <c r="R47" s="196">
        <v>0.67</v>
      </c>
      <c r="S47" s="196">
        <v>0.42</v>
      </c>
      <c r="T47" s="196">
        <v>0</v>
      </c>
      <c r="U47" s="196">
        <v>2.14</v>
      </c>
      <c r="V47" s="196">
        <v>1.05</v>
      </c>
      <c r="W47" s="196">
        <v>0.51</v>
      </c>
      <c r="X47" s="196">
        <v>2.33</v>
      </c>
      <c r="Y47" s="196">
        <v>0</v>
      </c>
      <c r="Z47" s="196">
        <v>3.76</v>
      </c>
      <c r="AA47" s="196">
        <v>1.43</v>
      </c>
      <c r="AB47" s="196">
        <v>0</v>
      </c>
      <c r="AC47" s="196">
        <v>2.54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-6.11</v>
      </c>
      <c r="AL47" s="196">
        <v>0</v>
      </c>
      <c r="AM47" s="196">
        <v>0</v>
      </c>
      <c r="AN47" s="196">
        <v>0</v>
      </c>
      <c r="AO47" s="196">
        <v>392.99</v>
      </c>
      <c r="AP47" s="196">
        <v>0</v>
      </c>
      <c r="AQ47" s="196">
        <v>0</v>
      </c>
      <c r="AR47" s="196">
        <v>13.61</v>
      </c>
      <c r="AS47" s="196">
        <v>0</v>
      </c>
      <c r="AT47" s="196">
        <v>3.85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25.66</v>
      </c>
      <c r="H48" s="196">
        <v>0</v>
      </c>
      <c r="I48" s="196">
        <v>0</v>
      </c>
      <c r="J48" s="196">
        <v>21.18</v>
      </c>
      <c r="K48" s="196">
        <v>18.34</v>
      </c>
      <c r="L48" s="196">
        <v>0.75</v>
      </c>
      <c r="M48" s="196">
        <v>2.29</v>
      </c>
      <c r="N48" s="196">
        <v>0.94</v>
      </c>
      <c r="O48" s="196">
        <v>2.64</v>
      </c>
      <c r="P48" s="196">
        <v>0.79</v>
      </c>
      <c r="Q48" s="196">
        <v>0.17</v>
      </c>
      <c r="R48" s="196">
        <v>0.67</v>
      </c>
      <c r="S48" s="196">
        <v>0.42</v>
      </c>
      <c r="T48" s="196">
        <v>0</v>
      </c>
      <c r="U48" s="196">
        <v>2.14</v>
      </c>
      <c r="V48" s="196">
        <v>1.05</v>
      </c>
      <c r="W48" s="196">
        <v>0.51</v>
      </c>
      <c r="X48" s="196">
        <v>2.33</v>
      </c>
      <c r="Y48" s="196">
        <v>0</v>
      </c>
      <c r="Z48" s="196">
        <v>3.76</v>
      </c>
      <c r="AA48" s="196">
        <v>1.43</v>
      </c>
      <c r="AB48" s="196">
        <v>0</v>
      </c>
      <c r="AC48" s="196">
        <v>2.54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-6.11</v>
      </c>
      <c r="AL48" s="196">
        <v>0</v>
      </c>
      <c r="AM48" s="196">
        <v>0</v>
      </c>
      <c r="AN48" s="196">
        <v>0</v>
      </c>
      <c r="AO48" s="196">
        <v>392.99</v>
      </c>
      <c r="AP48" s="196">
        <v>0</v>
      </c>
      <c r="AQ48" s="196">
        <v>0</v>
      </c>
      <c r="AR48" s="196">
        <v>13.61</v>
      </c>
      <c r="AS48" s="196">
        <v>0</v>
      </c>
      <c r="AT48" s="196">
        <v>19.25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25.66</v>
      </c>
      <c r="H49" s="196">
        <v>0</v>
      </c>
      <c r="I49" s="196">
        <v>0</v>
      </c>
      <c r="J49" s="196">
        <v>15.4</v>
      </c>
      <c r="K49" s="196">
        <v>18.34</v>
      </c>
      <c r="L49" s="196">
        <v>0.75</v>
      </c>
      <c r="M49" s="196">
        <v>2.29</v>
      </c>
      <c r="N49" s="196">
        <v>0.94</v>
      </c>
      <c r="O49" s="196">
        <v>2.64</v>
      </c>
      <c r="P49" s="196">
        <v>0.79</v>
      </c>
      <c r="Q49" s="196">
        <v>0.17</v>
      </c>
      <c r="R49" s="196">
        <v>0.67</v>
      </c>
      <c r="S49" s="196">
        <v>0.42</v>
      </c>
      <c r="T49" s="196">
        <v>0</v>
      </c>
      <c r="U49" s="196">
        <v>2.14</v>
      </c>
      <c r="V49" s="196">
        <v>1.05</v>
      </c>
      <c r="W49" s="196">
        <v>0.51</v>
      </c>
      <c r="X49" s="196">
        <v>2.33</v>
      </c>
      <c r="Y49" s="196">
        <v>0</v>
      </c>
      <c r="Z49" s="196">
        <v>3.76</v>
      </c>
      <c r="AA49" s="196">
        <v>1.43</v>
      </c>
      <c r="AB49" s="196">
        <v>0</v>
      </c>
      <c r="AC49" s="196">
        <v>2.54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-6.11</v>
      </c>
      <c r="AL49" s="196">
        <v>0</v>
      </c>
      <c r="AM49" s="196">
        <v>0</v>
      </c>
      <c r="AN49" s="196">
        <v>0</v>
      </c>
      <c r="AO49" s="196">
        <v>392.99</v>
      </c>
      <c r="AP49" s="196">
        <v>0</v>
      </c>
      <c r="AQ49" s="196">
        <v>0</v>
      </c>
      <c r="AR49" s="196">
        <v>13.61</v>
      </c>
      <c r="AS49" s="196">
        <v>0</v>
      </c>
      <c r="AT49" s="196">
        <v>19.25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25.66</v>
      </c>
      <c r="H50" s="196">
        <v>0</v>
      </c>
      <c r="I50" s="196">
        <v>0</v>
      </c>
      <c r="J50" s="196">
        <v>21.18</v>
      </c>
      <c r="K50" s="196">
        <v>18.34</v>
      </c>
      <c r="L50" s="196">
        <v>0.75</v>
      </c>
      <c r="M50" s="196">
        <v>2.29</v>
      </c>
      <c r="N50" s="196">
        <v>0.94</v>
      </c>
      <c r="O50" s="196">
        <v>2.64</v>
      </c>
      <c r="P50" s="196">
        <v>0.79</v>
      </c>
      <c r="Q50" s="196">
        <v>0.17</v>
      </c>
      <c r="R50" s="196">
        <v>0.67</v>
      </c>
      <c r="S50" s="196">
        <v>0.42</v>
      </c>
      <c r="T50" s="196">
        <v>0</v>
      </c>
      <c r="U50" s="196">
        <v>2.14</v>
      </c>
      <c r="V50" s="196">
        <v>1.05</v>
      </c>
      <c r="W50" s="196">
        <v>0.51</v>
      </c>
      <c r="X50" s="196">
        <v>2.33</v>
      </c>
      <c r="Y50" s="196">
        <v>0</v>
      </c>
      <c r="Z50" s="196">
        <v>3.76</v>
      </c>
      <c r="AA50" s="196">
        <v>1.43</v>
      </c>
      <c r="AB50" s="196">
        <v>0</v>
      </c>
      <c r="AC50" s="196">
        <v>2.54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-6.11</v>
      </c>
      <c r="AL50" s="196">
        <v>0</v>
      </c>
      <c r="AM50" s="196">
        <v>0</v>
      </c>
      <c r="AN50" s="196">
        <v>0</v>
      </c>
      <c r="AO50" s="196">
        <v>392.99</v>
      </c>
      <c r="AP50" s="196">
        <v>0</v>
      </c>
      <c r="AQ50" s="196">
        <v>0</v>
      </c>
      <c r="AR50" s="196">
        <v>13.61</v>
      </c>
      <c r="AS50" s="196">
        <v>0</v>
      </c>
      <c r="AT50" s="196">
        <v>19.25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25.66</v>
      </c>
      <c r="H51" s="196">
        <v>0</v>
      </c>
      <c r="I51" s="196">
        <v>0</v>
      </c>
      <c r="J51" s="196">
        <v>21.18</v>
      </c>
      <c r="K51" s="196">
        <v>18.34</v>
      </c>
      <c r="L51" s="196">
        <v>0.75</v>
      </c>
      <c r="M51" s="196">
        <v>2.29</v>
      </c>
      <c r="N51" s="196">
        <v>0.94</v>
      </c>
      <c r="O51" s="196">
        <v>2.64</v>
      </c>
      <c r="P51" s="196">
        <v>0.79</v>
      </c>
      <c r="Q51" s="196">
        <v>0.17</v>
      </c>
      <c r="R51" s="196">
        <v>0.67</v>
      </c>
      <c r="S51" s="196">
        <v>0.42</v>
      </c>
      <c r="T51" s="196">
        <v>0</v>
      </c>
      <c r="U51" s="196">
        <v>2.14</v>
      </c>
      <c r="V51" s="196">
        <v>1.05</v>
      </c>
      <c r="W51" s="196">
        <v>0.51</v>
      </c>
      <c r="X51" s="196">
        <v>2.33</v>
      </c>
      <c r="Y51" s="196">
        <v>0</v>
      </c>
      <c r="Z51" s="196">
        <v>3.76</v>
      </c>
      <c r="AA51" s="196">
        <v>1.43</v>
      </c>
      <c r="AB51" s="196">
        <v>0</v>
      </c>
      <c r="AC51" s="196">
        <v>2.54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24.61</v>
      </c>
      <c r="AL51" s="196">
        <v>0</v>
      </c>
      <c r="AM51" s="196">
        <v>0</v>
      </c>
      <c r="AN51" s="196">
        <v>0</v>
      </c>
      <c r="AO51" s="196">
        <v>385.21</v>
      </c>
      <c r="AP51" s="196">
        <v>0</v>
      </c>
      <c r="AQ51" s="196">
        <v>0</v>
      </c>
      <c r="AR51" s="196">
        <v>13.61</v>
      </c>
      <c r="AS51" s="196">
        <v>0</v>
      </c>
      <c r="AT51" s="196">
        <v>19.25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25.66</v>
      </c>
      <c r="H52" s="196">
        <v>0</v>
      </c>
      <c r="I52" s="196">
        <v>0</v>
      </c>
      <c r="J52" s="196">
        <v>21.18</v>
      </c>
      <c r="K52" s="196">
        <v>18.34</v>
      </c>
      <c r="L52" s="196">
        <v>0.75</v>
      </c>
      <c r="M52" s="196">
        <v>2.29</v>
      </c>
      <c r="N52" s="196">
        <v>0.94</v>
      </c>
      <c r="O52" s="196">
        <v>2.64</v>
      </c>
      <c r="P52" s="196">
        <v>0.79</v>
      </c>
      <c r="Q52" s="196">
        <v>0.17</v>
      </c>
      <c r="R52" s="196">
        <v>0.67</v>
      </c>
      <c r="S52" s="196">
        <v>0.42</v>
      </c>
      <c r="T52" s="196">
        <v>0</v>
      </c>
      <c r="U52" s="196">
        <v>2.14</v>
      </c>
      <c r="V52" s="196">
        <v>1.05</v>
      </c>
      <c r="W52" s="196">
        <v>0.51</v>
      </c>
      <c r="X52" s="196">
        <v>2.33</v>
      </c>
      <c r="Y52" s="196">
        <v>0</v>
      </c>
      <c r="Z52" s="196">
        <v>3.76</v>
      </c>
      <c r="AA52" s="196">
        <v>1.43</v>
      </c>
      <c r="AB52" s="196">
        <v>0</v>
      </c>
      <c r="AC52" s="196">
        <v>2.54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24.61</v>
      </c>
      <c r="AL52" s="196">
        <v>0</v>
      </c>
      <c r="AM52" s="196">
        <v>0</v>
      </c>
      <c r="AN52" s="196">
        <v>0</v>
      </c>
      <c r="AO52" s="196">
        <v>385.21</v>
      </c>
      <c r="AP52" s="196">
        <v>0</v>
      </c>
      <c r="AQ52" s="196">
        <v>0</v>
      </c>
      <c r="AR52" s="196">
        <v>13.61</v>
      </c>
      <c r="AS52" s="196">
        <v>0</v>
      </c>
      <c r="AT52" s="196">
        <v>19.25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25.66</v>
      </c>
      <c r="H53" s="196">
        <v>0</v>
      </c>
      <c r="I53" s="196">
        <v>0</v>
      </c>
      <c r="J53" s="196">
        <v>21.18</v>
      </c>
      <c r="K53" s="196">
        <v>46.67</v>
      </c>
      <c r="L53" s="196">
        <v>0.75</v>
      </c>
      <c r="M53" s="196">
        <v>2.29</v>
      </c>
      <c r="N53" s="196">
        <v>0.94</v>
      </c>
      <c r="O53" s="196">
        <v>2.64</v>
      </c>
      <c r="P53" s="196">
        <v>0.79</v>
      </c>
      <c r="Q53" s="196">
        <v>0.17</v>
      </c>
      <c r="R53" s="196">
        <v>0.67</v>
      </c>
      <c r="S53" s="196">
        <v>0.42</v>
      </c>
      <c r="T53" s="196">
        <v>0</v>
      </c>
      <c r="U53" s="196">
        <v>2.14</v>
      </c>
      <c r="V53" s="196">
        <v>1.05</v>
      </c>
      <c r="W53" s="196">
        <v>0.51</v>
      </c>
      <c r="X53" s="196">
        <v>2.33</v>
      </c>
      <c r="Y53" s="196">
        <v>0</v>
      </c>
      <c r="Z53" s="196">
        <v>3.76</v>
      </c>
      <c r="AA53" s="196">
        <v>1.43</v>
      </c>
      <c r="AB53" s="196">
        <v>0</v>
      </c>
      <c r="AC53" s="196">
        <v>2.54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24.61</v>
      </c>
      <c r="AL53" s="196">
        <v>0</v>
      </c>
      <c r="AM53" s="196">
        <v>0</v>
      </c>
      <c r="AN53" s="196">
        <v>0</v>
      </c>
      <c r="AO53" s="196">
        <v>385.21</v>
      </c>
      <c r="AP53" s="196">
        <v>0</v>
      </c>
      <c r="AQ53" s="196">
        <v>0</v>
      </c>
      <c r="AR53" s="196">
        <v>13.61</v>
      </c>
      <c r="AS53" s="196">
        <v>0</v>
      </c>
      <c r="AT53" s="196">
        <v>19.25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25.66</v>
      </c>
      <c r="H54" s="196">
        <v>0</v>
      </c>
      <c r="I54" s="196">
        <v>0</v>
      </c>
      <c r="J54" s="196">
        <v>21.18</v>
      </c>
      <c r="K54" s="196">
        <v>95.1</v>
      </c>
      <c r="L54" s="196">
        <v>0.75</v>
      </c>
      <c r="M54" s="196">
        <v>2.29</v>
      </c>
      <c r="N54" s="196">
        <v>0.94</v>
      </c>
      <c r="O54" s="196">
        <v>2.64</v>
      </c>
      <c r="P54" s="196">
        <v>0.79</v>
      </c>
      <c r="Q54" s="196">
        <v>0.17</v>
      </c>
      <c r="R54" s="196">
        <v>0.67</v>
      </c>
      <c r="S54" s="196">
        <v>0.42</v>
      </c>
      <c r="T54" s="196">
        <v>0</v>
      </c>
      <c r="U54" s="196">
        <v>2.14</v>
      </c>
      <c r="V54" s="196">
        <v>1.05</v>
      </c>
      <c r="W54" s="196">
        <v>0.51</v>
      </c>
      <c r="X54" s="196">
        <v>2.33</v>
      </c>
      <c r="Y54" s="196">
        <v>0</v>
      </c>
      <c r="Z54" s="196">
        <v>3.76</v>
      </c>
      <c r="AA54" s="196">
        <v>1.43</v>
      </c>
      <c r="AB54" s="196">
        <v>0</v>
      </c>
      <c r="AC54" s="196">
        <v>2.54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24.61</v>
      </c>
      <c r="AL54" s="196">
        <v>0</v>
      </c>
      <c r="AM54" s="196">
        <v>0</v>
      </c>
      <c r="AN54" s="196">
        <v>0</v>
      </c>
      <c r="AO54" s="196">
        <v>385.21</v>
      </c>
      <c r="AP54" s="196">
        <v>0</v>
      </c>
      <c r="AQ54" s="196">
        <v>0</v>
      </c>
      <c r="AR54" s="196">
        <v>13.61</v>
      </c>
      <c r="AS54" s="196">
        <v>0</v>
      </c>
      <c r="AT54" s="196">
        <v>19.25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25.66</v>
      </c>
      <c r="H55" s="196">
        <v>0</v>
      </c>
      <c r="I55" s="196">
        <v>0</v>
      </c>
      <c r="J55" s="196">
        <v>21.18</v>
      </c>
      <c r="K55" s="196">
        <v>143.30000000000001</v>
      </c>
      <c r="L55" s="196">
        <v>0.55000000000000004</v>
      </c>
      <c r="M55" s="196">
        <v>2.29</v>
      </c>
      <c r="N55" s="196">
        <v>0.94</v>
      </c>
      <c r="O55" s="196">
        <v>2.64</v>
      </c>
      <c r="P55" s="196">
        <v>0.79</v>
      </c>
      <c r="Q55" s="196">
        <v>0</v>
      </c>
      <c r="R55" s="196">
        <v>4.41</v>
      </c>
      <c r="S55" s="196">
        <v>0.42</v>
      </c>
      <c r="T55" s="196">
        <v>0</v>
      </c>
      <c r="U55" s="196">
        <v>2.14</v>
      </c>
      <c r="V55" s="196">
        <v>1.05</v>
      </c>
      <c r="W55" s="196">
        <v>0.51</v>
      </c>
      <c r="X55" s="196">
        <v>2.33</v>
      </c>
      <c r="Y55" s="196">
        <v>0</v>
      </c>
      <c r="Z55" s="196">
        <v>3.76</v>
      </c>
      <c r="AA55" s="196">
        <v>1.43</v>
      </c>
      <c r="AB55" s="196">
        <v>0</v>
      </c>
      <c r="AC55" s="196">
        <v>2.54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19.68</v>
      </c>
      <c r="AL55" s="196">
        <v>0</v>
      </c>
      <c r="AM55" s="196">
        <v>0</v>
      </c>
      <c r="AN55" s="196">
        <v>0</v>
      </c>
      <c r="AO55" s="196">
        <v>385.21</v>
      </c>
      <c r="AP55" s="196">
        <v>0</v>
      </c>
      <c r="AQ55" s="196">
        <v>0</v>
      </c>
      <c r="AR55" s="196">
        <v>13.61</v>
      </c>
      <c r="AS55" s="196">
        <v>0</v>
      </c>
      <c r="AT55" s="196">
        <v>19.25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25.66</v>
      </c>
      <c r="H56" s="196">
        <v>0</v>
      </c>
      <c r="I56" s="196">
        <v>0</v>
      </c>
      <c r="J56" s="196">
        <v>21.18</v>
      </c>
      <c r="K56" s="196">
        <v>191.5</v>
      </c>
      <c r="L56" s="196">
        <v>0.75</v>
      </c>
      <c r="M56" s="196">
        <v>2.29</v>
      </c>
      <c r="N56" s="196">
        <v>0.94</v>
      </c>
      <c r="O56" s="196">
        <v>2.64</v>
      </c>
      <c r="P56" s="196">
        <v>0.79</v>
      </c>
      <c r="Q56" s="196">
        <v>0.17</v>
      </c>
      <c r="R56" s="196">
        <v>4.41</v>
      </c>
      <c r="S56" s="196">
        <v>0.42</v>
      </c>
      <c r="T56" s="196">
        <v>0</v>
      </c>
      <c r="U56" s="196">
        <v>2.14</v>
      </c>
      <c r="V56" s="196">
        <v>1.05</v>
      </c>
      <c r="W56" s="196">
        <v>0.51</v>
      </c>
      <c r="X56" s="196">
        <v>2.33</v>
      </c>
      <c r="Y56" s="196">
        <v>0</v>
      </c>
      <c r="Z56" s="196">
        <v>3.76</v>
      </c>
      <c r="AA56" s="196">
        <v>1.43</v>
      </c>
      <c r="AB56" s="196">
        <v>0</v>
      </c>
      <c r="AC56" s="196">
        <v>2.54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19.68</v>
      </c>
      <c r="AL56" s="196">
        <v>0</v>
      </c>
      <c r="AM56" s="196">
        <v>0</v>
      </c>
      <c r="AN56" s="196">
        <v>0</v>
      </c>
      <c r="AO56" s="196">
        <v>385.21</v>
      </c>
      <c r="AP56" s="196">
        <v>0</v>
      </c>
      <c r="AQ56" s="196">
        <v>0</v>
      </c>
      <c r="AR56" s="196">
        <v>13.61</v>
      </c>
      <c r="AS56" s="196">
        <v>0</v>
      </c>
      <c r="AT56" s="196">
        <v>19.25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25.66</v>
      </c>
      <c r="H57" s="196">
        <v>0</v>
      </c>
      <c r="I57" s="196">
        <v>0</v>
      </c>
      <c r="J57" s="196">
        <v>21.18</v>
      </c>
      <c r="K57" s="196">
        <v>239.7</v>
      </c>
      <c r="L57" s="196">
        <v>0.75</v>
      </c>
      <c r="M57" s="196">
        <v>2.29</v>
      </c>
      <c r="N57" s="196">
        <v>0.94</v>
      </c>
      <c r="O57" s="196">
        <v>2.64</v>
      </c>
      <c r="P57" s="196">
        <v>0.79</v>
      </c>
      <c r="Q57" s="196">
        <v>0.17</v>
      </c>
      <c r="R57" s="196">
        <v>4.41</v>
      </c>
      <c r="S57" s="196">
        <v>0.42</v>
      </c>
      <c r="T57" s="196">
        <v>0</v>
      </c>
      <c r="U57" s="196">
        <v>2.14</v>
      </c>
      <c r="V57" s="196">
        <v>1.05</v>
      </c>
      <c r="W57" s="196">
        <v>0.51</v>
      </c>
      <c r="X57" s="196">
        <v>2.33</v>
      </c>
      <c r="Y57" s="196">
        <v>0</v>
      </c>
      <c r="Z57" s="196">
        <v>3.76</v>
      </c>
      <c r="AA57" s="196">
        <v>1.43</v>
      </c>
      <c r="AB57" s="196">
        <v>0</v>
      </c>
      <c r="AC57" s="196">
        <v>2.54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19.68</v>
      </c>
      <c r="AL57" s="196">
        <v>0</v>
      </c>
      <c r="AM57" s="196">
        <v>0</v>
      </c>
      <c r="AN57" s="196">
        <v>0</v>
      </c>
      <c r="AO57" s="196">
        <v>385.21</v>
      </c>
      <c r="AP57" s="196">
        <v>0</v>
      </c>
      <c r="AQ57" s="196">
        <v>0</v>
      </c>
      <c r="AR57" s="196">
        <v>13.61</v>
      </c>
      <c r="AS57" s="196">
        <v>0</v>
      </c>
      <c r="AT57" s="196">
        <v>19.25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25.66</v>
      </c>
      <c r="H58" s="196">
        <v>0</v>
      </c>
      <c r="I58" s="196">
        <v>0</v>
      </c>
      <c r="J58" s="196">
        <v>21.18</v>
      </c>
      <c r="K58" s="196">
        <v>239.7</v>
      </c>
      <c r="L58" s="196">
        <v>0.75</v>
      </c>
      <c r="M58" s="196">
        <v>2.29</v>
      </c>
      <c r="N58" s="196">
        <v>0.94</v>
      </c>
      <c r="O58" s="196">
        <v>2.64</v>
      </c>
      <c r="P58" s="196">
        <v>0.79</v>
      </c>
      <c r="Q58" s="196">
        <v>0.17</v>
      </c>
      <c r="R58" s="196">
        <v>4.41</v>
      </c>
      <c r="S58" s="196">
        <v>0.42</v>
      </c>
      <c r="T58" s="196">
        <v>0</v>
      </c>
      <c r="U58" s="196">
        <v>2.14</v>
      </c>
      <c r="V58" s="196">
        <v>1.05</v>
      </c>
      <c r="W58" s="196">
        <v>0.51</v>
      </c>
      <c r="X58" s="196">
        <v>2.33</v>
      </c>
      <c r="Y58" s="196">
        <v>0</v>
      </c>
      <c r="Z58" s="196">
        <v>3.76</v>
      </c>
      <c r="AA58" s="196">
        <v>1.43</v>
      </c>
      <c r="AB58" s="196">
        <v>0</v>
      </c>
      <c r="AC58" s="196">
        <v>2.54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19.68</v>
      </c>
      <c r="AL58" s="196">
        <v>0</v>
      </c>
      <c r="AM58" s="196">
        <v>0</v>
      </c>
      <c r="AN58" s="196">
        <v>0</v>
      </c>
      <c r="AO58" s="196">
        <v>385.21</v>
      </c>
      <c r="AP58" s="196">
        <v>0</v>
      </c>
      <c r="AQ58" s="196">
        <v>0</v>
      </c>
      <c r="AR58" s="196">
        <v>13.61</v>
      </c>
      <c r="AS58" s="196">
        <v>0</v>
      </c>
      <c r="AT58" s="196">
        <v>19.25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25.66</v>
      </c>
      <c r="H59" s="196">
        <v>0</v>
      </c>
      <c r="I59" s="196">
        <v>0</v>
      </c>
      <c r="J59" s="196">
        <v>21.18</v>
      </c>
      <c r="K59" s="196">
        <v>191.5</v>
      </c>
      <c r="L59" s="196">
        <v>0.75</v>
      </c>
      <c r="M59" s="196">
        <v>2.29</v>
      </c>
      <c r="N59" s="196">
        <v>0.94</v>
      </c>
      <c r="O59" s="196">
        <v>2.64</v>
      </c>
      <c r="P59" s="196">
        <v>0.79</v>
      </c>
      <c r="Q59" s="196">
        <v>0.17</v>
      </c>
      <c r="R59" s="196">
        <v>4.41</v>
      </c>
      <c r="S59" s="196">
        <v>0.42</v>
      </c>
      <c r="T59" s="196">
        <v>0</v>
      </c>
      <c r="U59" s="196">
        <v>2.14</v>
      </c>
      <c r="V59" s="196">
        <v>1.05</v>
      </c>
      <c r="W59" s="196">
        <v>0.51</v>
      </c>
      <c r="X59" s="196">
        <v>2.33</v>
      </c>
      <c r="Y59" s="196">
        <v>0</v>
      </c>
      <c r="Z59" s="196">
        <v>3.76</v>
      </c>
      <c r="AA59" s="196">
        <v>1.43</v>
      </c>
      <c r="AB59" s="196">
        <v>0</v>
      </c>
      <c r="AC59" s="196">
        <v>2.54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19.68</v>
      </c>
      <c r="AL59" s="196">
        <v>0</v>
      </c>
      <c r="AM59" s="196">
        <v>0</v>
      </c>
      <c r="AN59" s="196">
        <v>0</v>
      </c>
      <c r="AO59" s="196">
        <v>385.21</v>
      </c>
      <c r="AP59" s="196">
        <v>0</v>
      </c>
      <c r="AQ59" s="196">
        <v>0</v>
      </c>
      <c r="AR59" s="196">
        <v>13.61</v>
      </c>
      <c r="AS59" s="196">
        <v>0</v>
      </c>
      <c r="AT59" s="196">
        <v>19.25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25.66</v>
      </c>
      <c r="H60" s="196">
        <v>0</v>
      </c>
      <c r="I60" s="196">
        <v>0</v>
      </c>
      <c r="J60" s="196">
        <v>21.18</v>
      </c>
      <c r="K60" s="196">
        <v>152.94</v>
      </c>
      <c r="L60" s="196">
        <v>0.75</v>
      </c>
      <c r="M60" s="196">
        <v>2.29</v>
      </c>
      <c r="N60" s="196">
        <v>0.94</v>
      </c>
      <c r="O60" s="196">
        <v>2.64</v>
      </c>
      <c r="P60" s="196">
        <v>0.79</v>
      </c>
      <c r="Q60" s="196">
        <v>0.17</v>
      </c>
      <c r="R60" s="196">
        <v>4.41</v>
      </c>
      <c r="S60" s="196">
        <v>0.42</v>
      </c>
      <c r="T60" s="196">
        <v>0</v>
      </c>
      <c r="U60" s="196">
        <v>2.14</v>
      </c>
      <c r="V60" s="196">
        <v>1.05</v>
      </c>
      <c r="W60" s="196">
        <v>0.51</v>
      </c>
      <c r="X60" s="196">
        <v>2.33</v>
      </c>
      <c r="Y60" s="196">
        <v>0</v>
      </c>
      <c r="Z60" s="196">
        <v>3.76</v>
      </c>
      <c r="AA60" s="196">
        <v>1.43</v>
      </c>
      <c r="AB60" s="196">
        <v>0</v>
      </c>
      <c r="AC60" s="196">
        <v>2.54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19.68</v>
      </c>
      <c r="AL60" s="196">
        <v>0</v>
      </c>
      <c r="AM60" s="196">
        <v>0</v>
      </c>
      <c r="AN60" s="196">
        <v>0</v>
      </c>
      <c r="AO60" s="196">
        <v>385.21</v>
      </c>
      <c r="AP60" s="196">
        <v>0</v>
      </c>
      <c r="AQ60" s="196">
        <v>0</v>
      </c>
      <c r="AR60" s="196">
        <v>13.61</v>
      </c>
      <c r="AS60" s="196">
        <v>0</v>
      </c>
      <c r="AT60" s="196">
        <v>19.25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25.66</v>
      </c>
      <c r="H61" s="196">
        <v>0</v>
      </c>
      <c r="I61" s="196">
        <v>0</v>
      </c>
      <c r="J61" s="196">
        <v>21.18</v>
      </c>
      <c r="K61" s="196">
        <v>152.94</v>
      </c>
      <c r="L61" s="196">
        <v>0.75</v>
      </c>
      <c r="M61" s="196">
        <v>2.29</v>
      </c>
      <c r="N61" s="196">
        <v>0.94</v>
      </c>
      <c r="O61" s="196">
        <v>2.64</v>
      </c>
      <c r="P61" s="196">
        <v>0.79</v>
      </c>
      <c r="Q61" s="196">
        <v>0.18</v>
      </c>
      <c r="R61" s="196">
        <v>4.41</v>
      </c>
      <c r="S61" s="196">
        <v>0.42</v>
      </c>
      <c r="T61" s="196">
        <v>0</v>
      </c>
      <c r="U61" s="196">
        <v>2.14</v>
      </c>
      <c r="V61" s="196">
        <v>1.05</v>
      </c>
      <c r="W61" s="196">
        <v>0.51</v>
      </c>
      <c r="X61" s="196">
        <v>2.33</v>
      </c>
      <c r="Y61" s="196">
        <v>0</v>
      </c>
      <c r="Z61" s="196">
        <v>3.76</v>
      </c>
      <c r="AA61" s="196">
        <v>1.43</v>
      </c>
      <c r="AB61" s="196">
        <v>0</v>
      </c>
      <c r="AC61" s="196">
        <v>2.54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19.68</v>
      </c>
      <c r="AL61" s="196">
        <v>0</v>
      </c>
      <c r="AM61" s="196">
        <v>0</v>
      </c>
      <c r="AN61" s="196">
        <v>0</v>
      </c>
      <c r="AO61" s="196">
        <v>385.21</v>
      </c>
      <c r="AP61" s="196">
        <v>0</v>
      </c>
      <c r="AQ61" s="196">
        <v>0</v>
      </c>
      <c r="AR61" s="196">
        <v>13.61</v>
      </c>
      <c r="AS61" s="196">
        <v>0</v>
      </c>
      <c r="AT61" s="196">
        <v>19.25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25.66</v>
      </c>
      <c r="H62" s="196">
        <v>0</v>
      </c>
      <c r="I62" s="196">
        <v>0</v>
      </c>
      <c r="J62" s="196">
        <v>21.18</v>
      </c>
      <c r="K62" s="196">
        <v>153.27000000000001</v>
      </c>
      <c r="L62" s="196">
        <v>0.75</v>
      </c>
      <c r="M62" s="196">
        <v>2.29</v>
      </c>
      <c r="N62" s="196">
        <v>0.94</v>
      </c>
      <c r="O62" s="196">
        <v>2.64</v>
      </c>
      <c r="P62" s="196">
        <v>0.79</v>
      </c>
      <c r="Q62" s="196">
        <v>0.17</v>
      </c>
      <c r="R62" s="196">
        <v>4.41</v>
      </c>
      <c r="S62" s="196">
        <v>0.42</v>
      </c>
      <c r="T62" s="196">
        <v>0</v>
      </c>
      <c r="U62" s="196">
        <v>2.14</v>
      </c>
      <c r="V62" s="196">
        <v>1.05</v>
      </c>
      <c r="W62" s="196">
        <v>0.51</v>
      </c>
      <c r="X62" s="196">
        <v>2.33</v>
      </c>
      <c r="Y62" s="196">
        <v>0</v>
      </c>
      <c r="Z62" s="196">
        <v>3.76</v>
      </c>
      <c r="AA62" s="196">
        <v>1.43</v>
      </c>
      <c r="AB62" s="196">
        <v>0</v>
      </c>
      <c r="AC62" s="196">
        <v>2.54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19.68</v>
      </c>
      <c r="AL62" s="196">
        <v>0</v>
      </c>
      <c r="AM62" s="196">
        <v>0</v>
      </c>
      <c r="AN62" s="196">
        <v>0</v>
      </c>
      <c r="AO62" s="196">
        <v>385.21</v>
      </c>
      <c r="AP62" s="196">
        <v>0</v>
      </c>
      <c r="AQ62" s="196">
        <v>0</v>
      </c>
      <c r="AR62" s="196">
        <v>13.61</v>
      </c>
      <c r="AS62" s="196">
        <v>0</v>
      </c>
      <c r="AT62" s="196">
        <v>19.25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25.66</v>
      </c>
      <c r="H63" s="196">
        <v>0</v>
      </c>
      <c r="I63" s="196">
        <v>0</v>
      </c>
      <c r="J63" s="196">
        <v>26.48</v>
      </c>
      <c r="K63" s="196">
        <v>104.74</v>
      </c>
      <c r="L63" s="196">
        <v>0.98</v>
      </c>
      <c r="M63" s="196">
        <v>2.29</v>
      </c>
      <c r="N63" s="196">
        <v>0.94</v>
      </c>
      <c r="O63" s="196">
        <v>2.64</v>
      </c>
      <c r="P63" s="196">
        <v>0.79</v>
      </c>
      <c r="Q63" s="196">
        <v>0.17</v>
      </c>
      <c r="R63" s="196">
        <v>4.41</v>
      </c>
      <c r="S63" s="196">
        <v>0.42</v>
      </c>
      <c r="T63" s="196">
        <v>0</v>
      </c>
      <c r="U63" s="196">
        <v>2.14</v>
      </c>
      <c r="V63" s="196">
        <v>1.05</v>
      </c>
      <c r="W63" s="196">
        <v>0.51</v>
      </c>
      <c r="X63" s="196">
        <v>2.33</v>
      </c>
      <c r="Y63" s="196">
        <v>0</v>
      </c>
      <c r="Z63" s="196">
        <v>3.76</v>
      </c>
      <c r="AA63" s="196">
        <v>1.43</v>
      </c>
      <c r="AB63" s="196">
        <v>0</v>
      </c>
      <c r="AC63" s="196">
        <v>2.54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24.61</v>
      </c>
      <c r="AL63" s="196">
        <v>0</v>
      </c>
      <c r="AM63" s="196">
        <v>0</v>
      </c>
      <c r="AN63" s="196">
        <v>0</v>
      </c>
      <c r="AO63" s="196">
        <v>385.21</v>
      </c>
      <c r="AP63" s="196">
        <v>0</v>
      </c>
      <c r="AQ63" s="196">
        <v>0</v>
      </c>
      <c r="AR63" s="196">
        <v>13.61</v>
      </c>
      <c r="AS63" s="196">
        <v>0</v>
      </c>
      <c r="AT63" s="196">
        <v>4.8099999999999996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25.66</v>
      </c>
      <c r="H64" s="196">
        <v>0</v>
      </c>
      <c r="I64" s="196">
        <v>0</v>
      </c>
      <c r="J64" s="196">
        <v>26.48</v>
      </c>
      <c r="K64" s="196">
        <v>66.180000000000007</v>
      </c>
      <c r="L64" s="196">
        <v>0.75</v>
      </c>
      <c r="M64" s="196">
        <v>2.29</v>
      </c>
      <c r="N64" s="196">
        <v>0.94</v>
      </c>
      <c r="O64" s="196">
        <v>2.64</v>
      </c>
      <c r="P64" s="196">
        <v>0.79</v>
      </c>
      <c r="Q64" s="196">
        <v>0.17</v>
      </c>
      <c r="R64" s="196">
        <v>4.41</v>
      </c>
      <c r="S64" s="196">
        <v>0.42</v>
      </c>
      <c r="T64" s="196">
        <v>0</v>
      </c>
      <c r="U64" s="196">
        <v>2.14</v>
      </c>
      <c r="V64" s="196">
        <v>1.05</v>
      </c>
      <c r="W64" s="196">
        <v>0.51</v>
      </c>
      <c r="X64" s="196">
        <v>2.33</v>
      </c>
      <c r="Y64" s="196">
        <v>0</v>
      </c>
      <c r="Z64" s="196">
        <v>3.76</v>
      </c>
      <c r="AA64" s="196">
        <v>1.43</v>
      </c>
      <c r="AB64" s="196">
        <v>0</v>
      </c>
      <c r="AC64" s="196">
        <v>2.54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24.61</v>
      </c>
      <c r="AL64" s="196">
        <v>0</v>
      </c>
      <c r="AM64" s="196">
        <v>0</v>
      </c>
      <c r="AN64" s="196">
        <v>0</v>
      </c>
      <c r="AO64" s="196">
        <v>385.21</v>
      </c>
      <c r="AP64" s="196">
        <v>0</v>
      </c>
      <c r="AQ64" s="196">
        <v>0</v>
      </c>
      <c r="AR64" s="196">
        <v>13.61</v>
      </c>
      <c r="AS64" s="196">
        <v>0</v>
      </c>
      <c r="AT64" s="196">
        <v>4.8099999999999996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25.66</v>
      </c>
      <c r="H65" s="196">
        <v>0</v>
      </c>
      <c r="I65" s="196">
        <v>0</v>
      </c>
      <c r="J65" s="196">
        <v>26.48</v>
      </c>
      <c r="K65" s="196">
        <v>18.350000000000001</v>
      </c>
      <c r="L65" s="196">
        <v>0.75</v>
      </c>
      <c r="M65" s="196">
        <v>2.29</v>
      </c>
      <c r="N65" s="196">
        <v>0.94</v>
      </c>
      <c r="O65" s="196">
        <v>2.64</v>
      </c>
      <c r="P65" s="196">
        <v>0.79</v>
      </c>
      <c r="Q65" s="196">
        <v>0.17</v>
      </c>
      <c r="R65" s="196">
        <v>4.41</v>
      </c>
      <c r="S65" s="196">
        <v>0.42</v>
      </c>
      <c r="T65" s="196">
        <v>0</v>
      </c>
      <c r="U65" s="196">
        <v>2.14</v>
      </c>
      <c r="V65" s="196">
        <v>1.05</v>
      </c>
      <c r="W65" s="196">
        <v>0.51</v>
      </c>
      <c r="X65" s="196">
        <v>2.33</v>
      </c>
      <c r="Y65" s="196">
        <v>0</v>
      </c>
      <c r="Z65" s="196">
        <v>3.76</v>
      </c>
      <c r="AA65" s="196">
        <v>1.43</v>
      </c>
      <c r="AB65" s="196">
        <v>0</v>
      </c>
      <c r="AC65" s="196">
        <v>2.54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385.21</v>
      </c>
      <c r="AP65" s="196">
        <v>0</v>
      </c>
      <c r="AQ65" s="196">
        <v>0</v>
      </c>
      <c r="AR65" s="196">
        <v>13.61</v>
      </c>
      <c r="AS65" s="196">
        <v>0</v>
      </c>
      <c r="AT65" s="196">
        <v>4.8099999999999996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26.62</v>
      </c>
      <c r="H66" s="196">
        <v>0</v>
      </c>
      <c r="I66" s="196">
        <v>0</v>
      </c>
      <c r="J66" s="196">
        <v>26.48</v>
      </c>
      <c r="K66" s="196">
        <v>18.350000000000001</v>
      </c>
      <c r="L66" s="196">
        <v>0.75</v>
      </c>
      <c r="M66" s="196">
        <v>2.29</v>
      </c>
      <c r="N66" s="196">
        <v>0.94</v>
      </c>
      <c r="O66" s="196">
        <v>2.64</v>
      </c>
      <c r="P66" s="196">
        <v>0.79</v>
      </c>
      <c r="Q66" s="196">
        <v>0.17</v>
      </c>
      <c r="R66" s="196">
        <v>4.41</v>
      </c>
      <c r="S66" s="196">
        <v>0.42</v>
      </c>
      <c r="T66" s="196">
        <v>0</v>
      </c>
      <c r="U66" s="196">
        <v>2.14</v>
      </c>
      <c r="V66" s="196">
        <v>1.05</v>
      </c>
      <c r="W66" s="196">
        <v>0.51</v>
      </c>
      <c r="X66" s="196">
        <v>2.33</v>
      </c>
      <c r="Y66" s="196">
        <v>0</v>
      </c>
      <c r="Z66" s="196">
        <v>3.76</v>
      </c>
      <c r="AA66" s="196">
        <v>1.43</v>
      </c>
      <c r="AB66" s="196">
        <v>0</v>
      </c>
      <c r="AC66" s="196">
        <v>2.54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385.21</v>
      </c>
      <c r="AP66" s="196">
        <v>0</v>
      </c>
      <c r="AQ66" s="196">
        <v>0</v>
      </c>
      <c r="AR66" s="196">
        <v>13.61</v>
      </c>
      <c r="AS66" s="196">
        <v>0</v>
      </c>
      <c r="AT66" s="196">
        <v>4.8099999999999996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25.66</v>
      </c>
      <c r="H67" s="196">
        <v>0</v>
      </c>
      <c r="I67" s="196">
        <v>0</v>
      </c>
      <c r="J67" s="196">
        <v>26.48</v>
      </c>
      <c r="K67" s="196">
        <v>18.34</v>
      </c>
      <c r="L67" s="196">
        <v>0.75</v>
      </c>
      <c r="M67" s="196">
        <v>2.29</v>
      </c>
      <c r="N67" s="196">
        <v>0.94</v>
      </c>
      <c r="O67" s="196">
        <v>2.64</v>
      </c>
      <c r="P67" s="196">
        <v>0.79</v>
      </c>
      <c r="Q67" s="196">
        <v>0.17</v>
      </c>
      <c r="R67" s="196">
        <v>4.41</v>
      </c>
      <c r="S67" s="196">
        <v>0.42</v>
      </c>
      <c r="T67" s="196">
        <v>0</v>
      </c>
      <c r="U67" s="196">
        <v>2.14</v>
      </c>
      <c r="V67" s="196">
        <v>1.42</v>
      </c>
      <c r="W67" s="196">
        <v>0.51</v>
      </c>
      <c r="X67" s="196">
        <v>2.33</v>
      </c>
      <c r="Y67" s="196">
        <v>0</v>
      </c>
      <c r="Z67" s="196">
        <v>3.76</v>
      </c>
      <c r="AA67" s="196">
        <v>1.43</v>
      </c>
      <c r="AB67" s="196">
        <v>0</v>
      </c>
      <c r="AC67" s="196">
        <v>2.54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385.21</v>
      </c>
      <c r="AP67" s="196">
        <v>0</v>
      </c>
      <c r="AQ67" s="196">
        <v>0</v>
      </c>
      <c r="AR67" s="196">
        <v>13.61</v>
      </c>
      <c r="AS67" s="196">
        <v>0</v>
      </c>
      <c r="AT67" s="196">
        <v>4.8099999999999996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25.66</v>
      </c>
      <c r="H68" s="196">
        <v>0</v>
      </c>
      <c r="I68" s="196">
        <v>0</v>
      </c>
      <c r="J68" s="196">
        <v>26.48</v>
      </c>
      <c r="K68" s="196">
        <v>18.34</v>
      </c>
      <c r="L68" s="196">
        <v>0.75</v>
      </c>
      <c r="M68" s="196">
        <v>2.29</v>
      </c>
      <c r="N68" s="196">
        <v>0.94</v>
      </c>
      <c r="O68" s="196">
        <v>2.64</v>
      </c>
      <c r="P68" s="196">
        <v>0.79</v>
      </c>
      <c r="Q68" s="196">
        <v>0.17</v>
      </c>
      <c r="R68" s="196">
        <v>4.41</v>
      </c>
      <c r="S68" s="196">
        <v>0.42</v>
      </c>
      <c r="T68" s="196">
        <v>0</v>
      </c>
      <c r="U68" s="196">
        <v>2.14</v>
      </c>
      <c r="V68" s="196">
        <v>1.42</v>
      </c>
      <c r="W68" s="196">
        <v>0.51</v>
      </c>
      <c r="X68" s="196">
        <v>2.33</v>
      </c>
      <c r="Y68" s="196">
        <v>0</v>
      </c>
      <c r="Z68" s="196">
        <v>3.76</v>
      </c>
      <c r="AA68" s="196">
        <v>1.43</v>
      </c>
      <c r="AB68" s="196">
        <v>0</v>
      </c>
      <c r="AC68" s="196">
        <v>2.54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385.21</v>
      </c>
      <c r="AP68" s="196">
        <v>0</v>
      </c>
      <c r="AQ68" s="196">
        <v>0</v>
      </c>
      <c r="AR68" s="196">
        <v>13.61</v>
      </c>
      <c r="AS68" s="196">
        <v>0</v>
      </c>
      <c r="AT68" s="196">
        <v>4.8099999999999996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25.66</v>
      </c>
      <c r="H69" s="196">
        <v>0</v>
      </c>
      <c r="I69" s="196">
        <v>0</v>
      </c>
      <c r="J69" s="196">
        <v>26.48</v>
      </c>
      <c r="K69" s="196">
        <v>18.34</v>
      </c>
      <c r="L69" s="196">
        <v>0.75</v>
      </c>
      <c r="M69" s="196">
        <v>2.29</v>
      </c>
      <c r="N69" s="196">
        <v>0.94</v>
      </c>
      <c r="O69" s="196">
        <v>2.64</v>
      </c>
      <c r="P69" s="196">
        <v>0.79</v>
      </c>
      <c r="Q69" s="196">
        <v>0.17</v>
      </c>
      <c r="R69" s="196">
        <v>4.41</v>
      </c>
      <c r="S69" s="196">
        <v>0.42</v>
      </c>
      <c r="T69" s="196">
        <v>0</v>
      </c>
      <c r="U69" s="196">
        <v>2.14</v>
      </c>
      <c r="V69" s="196">
        <v>1.42</v>
      </c>
      <c r="W69" s="196">
        <v>0.51</v>
      </c>
      <c r="X69" s="196">
        <v>2.33</v>
      </c>
      <c r="Y69" s="196">
        <v>0</v>
      </c>
      <c r="Z69" s="196">
        <v>3.76</v>
      </c>
      <c r="AA69" s="196">
        <v>1.43</v>
      </c>
      <c r="AB69" s="196">
        <v>0</v>
      </c>
      <c r="AC69" s="196">
        <v>2.54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-2.17</v>
      </c>
      <c r="AL69" s="196">
        <v>0</v>
      </c>
      <c r="AM69" s="196">
        <v>0</v>
      </c>
      <c r="AN69" s="196">
        <v>0</v>
      </c>
      <c r="AO69" s="196">
        <v>385.21</v>
      </c>
      <c r="AP69" s="196">
        <v>0</v>
      </c>
      <c r="AQ69" s="196">
        <v>0</v>
      </c>
      <c r="AR69" s="196">
        <v>13.61</v>
      </c>
      <c r="AS69" s="196">
        <v>0</v>
      </c>
      <c r="AT69" s="196">
        <v>4.8099999999999996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25.66</v>
      </c>
      <c r="H70" s="196">
        <v>0</v>
      </c>
      <c r="I70" s="196">
        <v>0</v>
      </c>
      <c r="J70" s="196">
        <v>26.48</v>
      </c>
      <c r="K70" s="196">
        <v>18.34</v>
      </c>
      <c r="L70" s="196">
        <v>0.75</v>
      </c>
      <c r="M70" s="196">
        <v>2.29</v>
      </c>
      <c r="N70" s="196">
        <v>0.94</v>
      </c>
      <c r="O70" s="196">
        <v>2.64</v>
      </c>
      <c r="P70" s="196">
        <v>0.79</v>
      </c>
      <c r="Q70" s="196">
        <v>0.17</v>
      </c>
      <c r="R70" s="196">
        <v>4.41</v>
      </c>
      <c r="S70" s="196">
        <v>0.42</v>
      </c>
      <c r="T70" s="196">
        <v>0</v>
      </c>
      <c r="U70" s="196">
        <v>2.14</v>
      </c>
      <c r="V70" s="196">
        <v>1.42</v>
      </c>
      <c r="W70" s="196">
        <v>0.51</v>
      </c>
      <c r="X70" s="196">
        <v>2.33</v>
      </c>
      <c r="Y70" s="196">
        <v>0</v>
      </c>
      <c r="Z70" s="196">
        <v>3.76</v>
      </c>
      <c r="AA70" s="196">
        <v>1.43</v>
      </c>
      <c r="AB70" s="196">
        <v>0</v>
      </c>
      <c r="AC70" s="196">
        <v>2.54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-2.17</v>
      </c>
      <c r="AL70" s="196">
        <v>0</v>
      </c>
      <c r="AM70" s="196">
        <v>0</v>
      </c>
      <c r="AN70" s="196">
        <v>0</v>
      </c>
      <c r="AO70" s="196">
        <v>385.21</v>
      </c>
      <c r="AP70" s="196">
        <v>0</v>
      </c>
      <c r="AQ70" s="196">
        <v>0</v>
      </c>
      <c r="AR70" s="196">
        <v>13.61</v>
      </c>
      <c r="AS70" s="196">
        <v>0</v>
      </c>
      <c r="AT70" s="196">
        <v>4.8099999999999996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25.66</v>
      </c>
      <c r="H71" s="196">
        <v>0</v>
      </c>
      <c r="I71" s="196">
        <v>0</v>
      </c>
      <c r="J71" s="196">
        <v>26.48</v>
      </c>
      <c r="K71" s="196">
        <v>18.34</v>
      </c>
      <c r="L71" s="196">
        <v>0.75</v>
      </c>
      <c r="M71" s="196">
        <v>2.29</v>
      </c>
      <c r="N71" s="196">
        <v>0.94</v>
      </c>
      <c r="O71" s="196">
        <v>2.64</v>
      </c>
      <c r="P71" s="196">
        <v>0.79</v>
      </c>
      <c r="Q71" s="196">
        <v>0.17</v>
      </c>
      <c r="R71" s="196">
        <v>4.41</v>
      </c>
      <c r="S71" s="196">
        <v>0.42</v>
      </c>
      <c r="T71" s="196">
        <v>0</v>
      </c>
      <c r="U71" s="196">
        <v>2.14</v>
      </c>
      <c r="V71" s="196">
        <v>1.42</v>
      </c>
      <c r="W71" s="196">
        <v>0.51</v>
      </c>
      <c r="X71" s="196">
        <v>2.33</v>
      </c>
      <c r="Y71" s="196">
        <v>0</v>
      </c>
      <c r="Z71" s="196">
        <v>3.76</v>
      </c>
      <c r="AA71" s="196">
        <v>1.43</v>
      </c>
      <c r="AB71" s="196">
        <v>0</v>
      </c>
      <c r="AC71" s="196">
        <v>1.91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-2.17</v>
      </c>
      <c r="AL71" s="196">
        <v>0</v>
      </c>
      <c r="AM71" s="196">
        <v>0</v>
      </c>
      <c r="AN71" s="196">
        <v>0</v>
      </c>
      <c r="AO71" s="196">
        <v>385.21</v>
      </c>
      <c r="AP71" s="196">
        <v>0</v>
      </c>
      <c r="AQ71" s="196">
        <v>0</v>
      </c>
      <c r="AR71" s="196">
        <v>13.61</v>
      </c>
      <c r="AS71" s="196">
        <v>0</v>
      </c>
      <c r="AT71" s="196">
        <v>4.8099999999999996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25.66</v>
      </c>
      <c r="H72" s="196">
        <v>0</v>
      </c>
      <c r="I72" s="196">
        <v>0</v>
      </c>
      <c r="J72" s="196">
        <v>26.48</v>
      </c>
      <c r="K72" s="196">
        <v>18.34</v>
      </c>
      <c r="L72" s="196">
        <v>0.75</v>
      </c>
      <c r="M72" s="196">
        <v>2.29</v>
      </c>
      <c r="N72" s="196">
        <v>0.94</v>
      </c>
      <c r="O72" s="196">
        <v>2.64</v>
      </c>
      <c r="P72" s="196">
        <v>0.79</v>
      </c>
      <c r="Q72" s="196">
        <v>0.17</v>
      </c>
      <c r="R72" s="196">
        <v>4.41</v>
      </c>
      <c r="S72" s="196">
        <v>0.42</v>
      </c>
      <c r="T72" s="196">
        <v>0</v>
      </c>
      <c r="U72" s="196">
        <v>2.14</v>
      </c>
      <c r="V72" s="196">
        <v>1.42</v>
      </c>
      <c r="W72" s="196">
        <v>0.51</v>
      </c>
      <c r="X72" s="196">
        <v>2.33</v>
      </c>
      <c r="Y72" s="196">
        <v>0</v>
      </c>
      <c r="Z72" s="196">
        <v>3.76</v>
      </c>
      <c r="AA72" s="196">
        <v>1.43</v>
      </c>
      <c r="AB72" s="196">
        <v>0</v>
      </c>
      <c r="AC72" s="196">
        <v>1.91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-2.17</v>
      </c>
      <c r="AL72" s="196">
        <v>0</v>
      </c>
      <c r="AM72" s="196">
        <v>0</v>
      </c>
      <c r="AN72" s="196">
        <v>0</v>
      </c>
      <c r="AO72" s="196">
        <v>385.21</v>
      </c>
      <c r="AP72" s="196">
        <v>0</v>
      </c>
      <c r="AQ72" s="196">
        <v>0</v>
      </c>
      <c r="AR72" s="196">
        <v>13.61</v>
      </c>
      <c r="AS72" s="196">
        <v>0</v>
      </c>
      <c r="AT72" s="196">
        <v>4.8099999999999996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25.66</v>
      </c>
      <c r="H73" s="196">
        <v>0</v>
      </c>
      <c r="I73" s="196">
        <v>0</v>
      </c>
      <c r="J73" s="196">
        <v>26.48</v>
      </c>
      <c r="K73" s="196">
        <v>18.34</v>
      </c>
      <c r="L73" s="196">
        <v>0.75</v>
      </c>
      <c r="M73" s="196">
        <v>2.29</v>
      </c>
      <c r="N73" s="196">
        <v>0.94</v>
      </c>
      <c r="O73" s="196">
        <v>2.64</v>
      </c>
      <c r="P73" s="196">
        <v>0.79</v>
      </c>
      <c r="Q73" s="196">
        <v>0.17</v>
      </c>
      <c r="R73" s="196">
        <v>0.67</v>
      </c>
      <c r="S73" s="196">
        <v>0.42</v>
      </c>
      <c r="T73" s="196">
        <v>0</v>
      </c>
      <c r="U73" s="196">
        <v>2.14</v>
      </c>
      <c r="V73" s="196">
        <v>1.42</v>
      </c>
      <c r="W73" s="196">
        <v>0.51</v>
      </c>
      <c r="X73" s="196">
        <v>2.33</v>
      </c>
      <c r="Y73" s="196">
        <v>0</v>
      </c>
      <c r="Z73" s="196">
        <v>3.76</v>
      </c>
      <c r="AA73" s="196">
        <v>1.43</v>
      </c>
      <c r="AB73" s="196">
        <v>0</v>
      </c>
      <c r="AC73" s="196">
        <v>1.91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-2.17</v>
      </c>
      <c r="AL73" s="196">
        <v>0</v>
      </c>
      <c r="AM73" s="196">
        <v>0</v>
      </c>
      <c r="AN73" s="196">
        <v>0</v>
      </c>
      <c r="AO73" s="196">
        <v>385.21</v>
      </c>
      <c r="AP73" s="196">
        <v>0</v>
      </c>
      <c r="AQ73" s="196">
        <v>0</v>
      </c>
      <c r="AR73" s="196">
        <v>13.83</v>
      </c>
      <c r="AS73" s="196">
        <v>0</v>
      </c>
      <c r="AT73" s="196">
        <v>4.8099999999999996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25.66</v>
      </c>
      <c r="H74" s="196">
        <v>0</v>
      </c>
      <c r="I74" s="196">
        <v>0</v>
      </c>
      <c r="J74" s="196">
        <v>26.48</v>
      </c>
      <c r="K74" s="196">
        <v>18.34</v>
      </c>
      <c r="L74" s="196">
        <v>0.75</v>
      </c>
      <c r="M74" s="196">
        <v>2.29</v>
      </c>
      <c r="N74" s="196">
        <v>0.94</v>
      </c>
      <c r="O74" s="196">
        <v>2.64</v>
      </c>
      <c r="P74" s="196">
        <v>0.79</v>
      </c>
      <c r="Q74" s="196">
        <v>0.17</v>
      </c>
      <c r="R74" s="196">
        <v>0.67</v>
      </c>
      <c r="S74" s="196">
        <v>0.42</v>
      </c>
      <c r="T74" s="196">
        <v>0</v>
      </c>
      <c r="U74" s="196">
        <v>2.14</v>
      </c>
      <c r="V74" s="196">
        <v>1.42</v>
      </c>
      <c r="W74" s="196">
        <v>0.51</v>
      </c>
      <c r="X74" s="196">
        <v>2.33</v>
      </c>
      <c r="Y74" s="196">
        <v>0</v>
      </c>
      <c r="Z74" s="196">
        <v>3.76</v>
      </c>
      <c r="AA74" s="196">
        <v>1.43</v>
      </c>
      <c r="AB74" s="196">
        <v>0</v>
      </c>
      <c r="AC74" s="196">
        <v>3.18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-2.17</v>
      </c>
      <c r="AL74" s="196">
        <v>0</v>
      </c>
      <c r="AM74" s="196">
        <v>0</v>
      </c>
      <c r="AN74" s="196">
        <v>0</v>
      </c>
      <c r="AO74" s="196">
        <v>385.21</v>
      </c>
      <c r="AP74" s="196">
        <v>0</v>
      </c>
      <c r="AQ74" s="196">
        <v>0</v>
      </c>
      <c r="AR74" s="196">
        <v>13.83</v>
      </c>
      <c r="AS74" s="196">
        <v>0</v>
      </c>
      <c r="AT74" s="196">
        <v>4.8099999999999996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25.66</v>
      </c>
      <c r="H75" s="196">
        <v>0</v>
      </c>
      <c r="I75" s="196">
        <v>0</v>
      </c>
      <c r="J75" s="196">
        <v>26.48</v>
      </c>
      <c r="K75" s="196">
        <v>18.34</v>
      </c>
      <c r="L75" s="196">
        <v>0.75</v>
      </c>
      <c r="M75" s="196">
        <v>2.29</v>
      </c>
      <c r="N75" s="196">
        <v>0.94</v>
      </c>
      <c r="O75" s="196">
        <v>2.64</v>
      </c>
      <c r="P75" s="196">
        <v>0.79</v>
      </c>
      <c r="Q75" s="196">
        <v>0.17</v>
      </c>
      <c r="R75" s="196">
        <v>0.67</v>
      </c>
      <c r="S75" s="196">
        <v>0.42</v>
      </c>
      <c r="T75" s="196">
        <v>0</v>
      </c>
      <c r="U75" s="196">
        <v>2.14</v>
      </c>
      <c r="V75" s="196">
        <v>1.42</v>
      </c>
      <c r="W75" s="196">
        <v>0.51</v>
      </c>
      <c r="X75" s="196">
        <v>2.33</v>
      </c>
      <c r="Y75" s="196">
        <v>0</v>
      </c>
      <c r="Z75" s="196">
        <v>3.76</v>
      </c>
      <c r="AA75" s="196">
        <v>1.43</v>
      </c>
      <c r="AB75" s="196">
        <v>0</v>
      </c>
      <c r="AC75" s="196">
        <v>3.18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-2.17</v>
      </c>
      <c r="AL75" s="196">
        <v>0</v>
      </c>
      <c r="AM75" s="196">
        <v>0</v>
      </c>
      <c r="AN75" s="196">
        <v>0</v>
      </c>
      <c r="AO75" s="196">
        <v>392.99</v>
      </c>
      <c r="AP75" s="196">
        <v>0</v>
      </c>
      <c r="AQ75" s="196">
        <v>0</v>
      </c>
      <c r="AR75" s="196">
        <v>13.83</v>
      </c>
      <c r="AS75" s="196">
        <v>0</v>
      </c>
      <c r="AT75" s="196">
        <v>4.8099999999999996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25.66</v>
      </c>
      <c r="H76" s="196">
        <v>0</v>
      </c>
      <c r="I76" s="196">
        <v>0</v>
      </c>
      <c r="J76" s="196">
        <v>26.48</v>
      </c>
      <c r="K76" s="196">
        <v>18.34</v>
      </c>
      <c r="L76" s="196">
        <v>0.75</v>
      </c>
      <c r="M76" s="196">
        <v>2.29</v>
      </c>
      <c r="N76" s="196">
        <v>0.94</v>
      </c>
      <c r="O76" s="196">
        <v>2.64</v>
      </c>
      <c r="P76" s="196">
        <v>0.79</v>
      </c>
      <c r="Q76" s="196">
        <v>0.17</v>
      </c>
      <c r="R76" s="196">
        <v>0.67</v>
      </c>
      <c r="S76" s="196">
        <v>0.42</v>
      </c>
      <c r="T76" s="196">
        <v>0</v>
      </c>
      <c r="U76" s="196">
        <v>2.14</v>
      </c>
      <c r="V76" s="196">
        <v>1.42</v>
      </c>
      <c r="W76" s="196">
        <v>0.51</v>
      </c>
      <c r="X76" s="196">
        <v>2.33</v>
      </c>
      <c r="Y76" s="196">
        <v>0</v>
      </c>
      <c r="Z76" s="196">
        <v>3.76</v>
      </c>
      <c r="AA76" s="196">
        <v>1.43</v>
      </c>
      <c r="AB76" s="196">
        <v>0</v>
      </c>
      <c r="AC76" s="196">
        <v>3.18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-2.17</v>
      </c>
      <c r="AL76" s="196">
        <v>0</v>
      </c>
      <c r="AM76" s="196">
        <v>0</v>
      </c>
      <c r="AN76" s="196">
        <v>0</v>
      </c>
      <c r="AO76" s="196">
        <v>392.99</v>
      </c>
      <c r="AP76" s="196">
        <v>0</v>
      </c>
      <c r="AQ76" s="196">
        <v>0</v>
      </c>
      <c r="AR76" s="196">
        <v>13.83</v>
      </c>
      <c r="AS76" s="196">
        <v>0</v>
      </c>
      <c r="AT76" s="196">
        <v>4.8099999999999996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25.66</v>
      </c>
      <c r="H77" s="196">
        <v>0</v>
      </c>
      <c r="I77" s="196">
        <v>0</v>
      </c>
      <c r="J77" s="196">
        <v>26.48</v>
      </c>
      <c r="K77" s="196">
        <v>18.34</v>
      </c>
      <c r="L77" s="196">
        <v>0.75</v>
      </c>
      <c r="M77" s="196">
        <v>2.29</v>
      </c>
      <c r="N77" s="196">
        <v>0.94</v>
      </c>
      <c r="O77" s="196">
        <v>2.64</v>
      </c>
      <c r="P77" s="196">
        <v>0.79</v>
      </c>
      <c r="Q77" s="196">
        <v>0.17</v>
      </c>
      <c r="R77" s="196">
        <v>0.67</v>
      </c>
      <c r="S77" s="196">
        <v>0.42</v>
      </c>
      <c r="T77" s="196">
        <v>0</v>
      </c>
      <c r="U77" s="196">
        <v>2.14</v>
      </c>
      <c r="V77" s="196">
        <v>1.42</v>
      </c>
      <c r="W77" s="196">
        <v>0.51</v>
      </c>
      <c r="X77" s="196">
        <v>2.33</v>
      </c>
      <c r="Y77" s="196">
        <v>0</v>
      </c>
      <c r="Z77" s="196">
        <v>3.76</v>
      </c>
      <c r="AA77" s="196">
        <v>1.43</v>
      </c>
      <c r="AB77" s="196">
        <v>0</v>
      </c>
      <c r="AC77" s="196">
        <v>3.18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-2.17</v>
      </c>
      <c r="AL77" s="196">
        <v>0</v>
      </c>
      <c r="AM77" s="196">
        <v>0</v>
      </c>
      <c r="AN77" s="196">
        <v>0</v>
      </c>
      <c r="AO77" s="196">
        <v>392.99</v>
      </c>
      <c r="AP77" s="196">
        <v>0</v>
      </c>
      <c r="AQ77" s="196">
        <v>0</v>
      </c>
      <c r="AR77" s="196">
        <v>13.83</v>
      </c>
      <c r="AS77" s="196">
        <v>0</v>
      </c>
      <c r="AT77" s="196">
        <v>4.8099999999999996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25.66</v>
      </c>
      <c r="H78" s="196">
        <v>0</v>
      </c>
      <c r="I78" s="196">
        <v>0</v>
      </c>
      <c r="J78" s="196">
        <v>35.909999999999997</v>
      </c>
      <c r="K78" s="196">
        <v>18.34</v>
      </c>
      <c r="L78" s="196">
        <v>0.75</v>
      </c>
      <c r="M78" s="196">
        <v>2.29</v>
      </c>
      <c r="N78" s="196">
        <v>0.94</v>
      </c>
      <c r="O78" s="196">
        <v>2.64</v>
      </c>
      <c r="P78" s="196">
        <v>0.79</v>
      </c>
      <c r="Q78" s="196">
        <v>0.17</v>
      </c>
      <c r="R78" s="196">
        <v>0.67</v>
      </c>
      <c r="S78" s="196">
        <v>0.42</v>
      </c>
      <c r="T78" s="196">
        <v>0</v>
      </c>
      <c r="U78" s="196">
        <v>2.14</v>
      </c>
      <c r="V78" s="196">
        <v>1.42</v>
      </c>
      <c r="W78" s="196">
        <v>0.51</v>
      </c>
      <c r="X78" s="196">
        <v>2.33</v>
      </c>
      <c r="Y78" s="196">
        <v>0</v>
      </c>
      <c r="Z78" s="196">
        <v>3.76</v>
      </c>
      <c r="AA78" s="196">
        <v>1.43</v>
      </c>
      <c r="AB78" s="196">
        <v>0</v>
      </c>
      <c r="AC78" s="196">
        <v>4.45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-2.17</v>
      </c>
      <c r="AL78" s="196">
        <v>0</v>
      </c>
      <c r="AM78" s="196">
        <v>0</v>
      </c>
      <c r="AN78" s="196">
        <v>0</v>
      </c>
      <c r="AO78" s="196">
        <v>392.99</v>
      </c>
      <c r="AP78" s="196">
        <v>0</v>
      </c>
      <c r="AQ78" s="196">
        <v>0</v>
      </c>
      <c r="AR78" s="196">
        <v>13.83</v>
      </c>
      <c r="AS78" s="196">
        <v>0</v>
      </c>
      <c r="AT78" s="196">
        <v>4.8099999999999996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25.66</v>
      </c>
      <c r="H79" s="196">
        <v>0</v>
      </c>
      <c r="I79" s="196">
        <v>0</v>
      </c>
      <c r="J79" s="196">
        <v>35.909999999999997</v>
      </c>
      <c r="K79" s="196">
        <v>18.34</v>
      </c>
      <c r="L79" s="196">
        <v>0.75</v>
      </c>
      <c r="M79" s="196">
        <v>2.29</v>
      </c>
      <c r="N79" s="196">
        <v>0.94</v>
      </c>
      <c r="O79" s="196">
        <v>2.64</v>
      </c>
      <c r="P79" s="196">
        <v>0.79</v>
      </c>
      <c r="Q79" s="196">
        <v>0.17</v>
      </c>
      <c r="R79" s="196">
        <v>0.67</v>
      </c>
      <c r="S79" s="196">
        <v>0.42</v>
      </c>
      <c r="T79" s="196">
        <v>0</v>
      </c>
      <c r="U79" s="196">
        <v>2.14</v>
      </c>
      <c r="V79" s="196">
        <v>1.42</v>
      </c>
      <c r="W79" s="196">
        <v>0.51</v>
      </c>
      <c r="X79" s="196">
        <v>2.33</v>
      </c>
      <c r="Y79" s="196">
        <v>0</v>
      </c>
      <c r="Z79" s="196">
        <v>3.76</v>
      </c>
      <c r="AA79" s="196">
        <v>1.43</v>
      </c>
      <c r="AB79" s="196">
        <v>0</v>
      </c>
      <c r="AC79" s="196">
        <v>4.45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-2.17</v>
      </c>
      <c r="AL79" s="196">
        <v>0</v>
      </c>
      <c r="AM79" s="196">
        <v>0</v>
      </c>
      <c r="AN79" s="196">
        <v>0</v>
      </c>
      <c r="AO79" s="196">
        <v>392.99</v>
      </c>
      <c r="AP79" s="196">
        <v>0</v>
      </c>
      <c r="AQ79" s="196">
        <v>0</v>
      </c>
      <c r="AR79" s="196">
        <v>13.83</v>
      </c>
      <c r="AS79" s="196">
        <v>0</v>
      </c>
      <c r="AT79" s="196">
        <v>4.8099999999999996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25.66</v>
      </c>
      <c r="H80" s="196">
        <v>0</v>
      </c>
      <c r="I80" s="196">
        <v>0</v>
      </c>
      <c r="J80" s="196">
        <v>35.909999999999997</v>
      </c>
      <c r="K80" s="196">
        <v>18.34</v>
      </c>
      <c r="L80" s="196">
        <v>0.75</v>
      </c>
      <c r="M80" s="196">
        <v>2.29</v>
      </c>
      <c r="N80" s="196">
        <v>0.94</v>
      </c>
      <c r="O80" s="196">
        <v>2.64</v>
      </c>
      <c r="P80" s="196">
        <v>0.79</v>
      </c>
      <c r="Q80" s="196">
        <v>0.17</v>
      </c>
      <c r="R80" s="196">
        <v>0.67</v>
      </c>
      <c r="S80" s="196">
        <v>0.42</v>
      </c>
      <c r="T80" s="196">
        <v>0</v>
      </c>
      <c r="U80" s="196">
        <v>2.14</v>
      </c>
      <c r="V80" s="196">
        <v>1.42</v>
      </c>
      <c r="W80" s="196">
        <v>0.51</v>
      </c>
      <c r="X80" s="196">
        <v>2.33</v>
      </c>
      <c r="Y80" s="196">
        <v>0</v>
      </c>
      <c r="Z80" s="196">
        <v>3.76</v>
      </c>
      <c r="AA80" s="196">
        <v>1.43</v>
      </c>
      <c r="AB80" s="196">
        <v>0</v>
      </c>
      <c r="AC80" s="196">
        <v>4.45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-2.17</v>
      </c>
      <c r="AL80" s="196">
        <v>0</v>
      </c>
      <c r="AM80" s="196">
        <v>0</v>
      </c>
      <c r="AN80" s="196">
        <v>0</v>
      </c>
      <c r="AO80" s="196">
        <v>392.99</v>
      </c>
      <c r="AP80" s="196">
        <v>0</v>
      </c>
      <c r="AQ80" s="196">
        <v>0</v>
      </c>
      <c r="AR80" s="196">
        <v>13.83</v>
      </c>
      <c r="AS80" s="196">
        <v>0</v>
      </c>
      <c r="AT80" s="196">
        <v>4.8099999999999996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25.66</v>
      </c>
      <c r="H81" s="196">
        <v>0</v>
      </c>
      <c r="I81" s="196">
        <v>0</v>
      </c>
      <c r="J81" s="196">
        <v>35.909999999999997</v>
      </c>
      <c r="K81" s="196">
        <v>18.34</v>
      </c>
      <c r="L81" s="196">
        <v>0.75</v>
      </c>
      <c r="M81" s="196">
        <v>2.29</v>
      </c>
      <c r="N81" s="196">
        <v>0.94</v>
      </c>
      <c r="O81" s="196">
        <v>2.64</v>
      </c>
      <c r="P81" s="196">
        <v>0.79</v>
      </c>
      <c r="Q81" s="196">
        <v>0.17</v>
      </c>
      <c r="R81" s="196">
        <v>0.67</v>
      </c>
      <c r="S81" s="196">
        <v>0.42</v>
      </c>
      <c r="T81" s="196">
        <v>0</v>
      </c>
      <c r="U81" s="196">
        <v>2.14</v>
      </c>
      <c r="V81" s="196">
        <v>1.42</v>
      </c>
      <c r="W81" s="196">
        <v>0.51</v>
      </c>
      <c r="X81" s="196">
        <v>2.33</v>
      </c>
      <c r="Y81" s="196">
        <v>0</v>
      </c>
      <c r="Z81" s="196">
        <v>3.76</v>
      </c>
      <c r="AA81" s="196">
        <v>1.43</v>
      </c>
      <c r="AB81" s="196">
        <v>0</v>
      </c>
      <c r="AC81" s="196">
        <v>4.45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-2.17</v>
      </c>
      <c r="AL81" s="196">
        <v>0</v>
      </c>
      <c r="AM81" s="196">
        <v>0</v>
      </c>
      <c r="AN81" s="196">
        <v>0</v>
      </c>
      <c r="AO81" s="196">
        <v>392.99</v>
      </c>
      <c r="AP81" s="196">
        <v>0</v>
      </c>
      <c r="AQ81" s="196">
        <v>0</v>
      </c>
      <c r="AR81" s="196">
        <v>13.83</v>
      </c>
      <c r="AS81" s="196">
        <v>0</v>
      </c>
      <c r="AT81" s="196">
        <v>4.8099999999999996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25.66</v>
      </c>
      <c r="H82" s="196">
        <v>0</v>
      </c>
      <c r="I82" s="196">
        <v>0</v>
      </c>
      <c r="J82" s="196">
        <v>35.909999999999997</v>
      </c>
      <c r="K82" s="196">
        <v>18.34</v>
      </c>
      <c r="L82" s="196">
        <v>0.75</v>
      </c>
      <c r="M82" s="196">
        <v>2.29</v>
      </c>
      <c r="N82" s="196">
        <v>0.94</v>
      </c>
      <c r="O82" s="196">
        <v>2.64</v>
      </c>
      <c r="P82" s="196">
        <v>0.79</v>
      </c>
      <c r="Q82" s="196">
        <v>0.17</v>
      </c>
      <c r="R82" s="196">
        <v>0.67</v>
      </c>
      <c r="S82" s="196">
        <v>0.42</v>
      </c>
      <c r="T82" s="196">
        <v>0</v>
      </c>
      <c r="U82" s="196">
        <v>2.14</v>
      </c>
      <c r="V82" s="196">
        <v>1.42</v>
      </c>
      <c r="W82" s="196">
        <v>0.51</v>
      </c>
      <c r="X82" s="196">
        <v>2.33</v>
      </c>
      <c r="Y82" s="196">
        <v>0</v>
      </c>
      <c r="Z82" s="196">
        <v>3.76</v>
      </c>
      <c r="AA82" s="196">
        <v>1.43</v>
      </c>
      <c r="AB82" s="196">
        <v>0</v>
      </c>
      <c r="AC82" s="196">
        <v>4.45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-2.17</v>
      </c>
      <c r="AL82" s="196">
        <v>0</v>
      </c>
      <c r="AM82" s="196">
        <v>0</v>
      </c>
      <c r="AN82" s="196">
        <v>0</v>
      </c>
      <c r="AO82" s="196">
        <v>392.99</v>
      </c>
      <c r="AP82" s="196">
        <v>0</v>
      </c>
      <c r="AQ82" s="196">
        <v>0</v>
      </c>
      <c r="AR82" s="196">
        <v>13.83</v>
      </c>
      <c r="AS82" s="196">
        <v>0</v>
      </c>
      <c r="AT82" s="196">
        <v>4.8099999999999996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25.66</v>
      </c>
      <c r="H83" s="196">
        <v>0</v>
      </c>
      <c r="I83" s="196">
        <v>0</v>
      </c>
      <c r="J83" s="196">
        <v>35.909999999999997</v>
      </c>
      <c r="K83" s="196">
        <v>18.34</v>
      </c>
      <c r="L83" s="196">
        <v>0.75</v>
      </c>
      <c r="M83" s="196">
        <v>2.29</v>
      </c>
      <c r="N83" s="196">
        <v>0.94</v>
      </c>
      <c r="O83" s="196">
        <v>2.64</v>
      </c>
      <c r="P83" s="196">
        <v>0.79</v>
      </c>
      <c r="Q83" s="196">
        <v>0.17</v>
      </c>
      <c r="R83" s="196">
        <v>0.67</v>
      </c>
      <c r="S83" s="196">
        <v>0.42</v>
      </c>
      <c r="T83" s="196">
        <v>0</v>
      </c>
      <c r="U83" s="196">
        <v>2.14</v>
      </c>
      <c r="V83" s="196">
        <v>1.42</v>
      </c>
      <c r="W83" s="196">
        <v>0.9</v>
      </c>
      <c r="X83" s="196">
        <v>2.33</v>
      </c>
      <c r="Y83" s="196">
        <v>0</v>
      </c>
      <c r="Z83" s="196">
        <v>3.76</v>
      </c>
      <c r="AA83" s="196">
        <v>1.43</v>
      </c>
      <c r="AB83" s="196">
        <v>0</v>
      </c>
      <c r="AC83" s="196">
        <v>4.45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392.99</v>
      </c>
      <c r="AP83" s="196">
        <v>0</v>
      </c>
      <c r="AQ83" s="196">
        <v>0</v>
      </c>
      <c r="AR83" s="196">
        <v>13.83</v>
      </c>
      <c r="AS83" s="196">
        <v>0</v>
      </c>
      <c r="AT83" s="196">
        <v>4.8099999999999996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25.66</v>
      </c>
      <c r="H84" s="196">
        <v>0</v>
      </c>
      <c r="I84" s="196">
        <v>0</v>
      </c>
      <c r="J84" s="196">
        <v>35.909999999999997</v>
      </c>
      <c r="K84" s="196">
        <v>18.34</v>
      </c>
      <c r="L84" s="196">
        <v>0.75</v>
      </c>
      <c r="M84" s="196">
        <v>2.29</v>
      </c>
      <c r="N84" s="196">
        <v>0.94</v>
      </c>
      <c r="O84" s="196">
        <v>2.64</v>
      </c>
      <c r="P84" s="196">
        <v>0.79</v>
      </c>
      <c r="Q84" s="196">
        <v>0.17</v>
      </c>
      <c r="R84" s="196">
        <v>0.67</v>
      </c>
      <c r="S84" s="196">
        <v>0.42</v>
      </c>
      <c r="T84" s="196">
        <v>0</v>
      </c>
      <c r="U84" s="196">
        <v>2.14</v>
      </c>
      <c r="V84" s="196">
        <v>1.42</v>
      </c>
      <c r="W84" s="196">
        <v>0.55000000000000004</v>
      </c>
      <c r="X84" s="196">
        <v>2.33</v>
      </c>
      <c r="Y84" s="196">
        <v>0</v>
      </c>
      <c r="Z84" s="196">
        <v>3.76</v>
      </c>
      <c r="AA84" s="196">
        <v>1.43</v>
      </c>
      <c r="AB84" s="196">
        <v>0</v>
      </c>
      <c r="AC84" s="196">
        <v>4.45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392.99</v>
      </c>
      <c r="AP84" s="196">
        <v>0</v>
      </c>
      <c r="AQ84" s="196">
        <v>0</v>
      </c>
      <c r="AR84" s="196">
        <v>13.83</v>
      </c>
      <c r="AS84" s="196">
        <v>0</v>
      </c>
      <c r="AT84" s="196">
        <v>4.8099999999999996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25.66</v>
      </c>
      <c r="H85" s="196">
        <v>0</v>
      </c>
      <c r="I85" s="196">
        <v>0</v>
      </c>
      <c r="J85" s="196">
        <v>35.909999999999997</v>
      </c>
      <c r="K85" s="196">
        <v>18.34</v>
      </c>
      <c r="L85" s="196">
        <v>0.75</v>
      </c>
      <c r="M85" s="196">
        <v>2.29</v>
      </c>
      <c r="N85" s="196">
        <v>0.94</v>
      </c>
      <c r="O85" s="196">
        <v>2.64</v>
      </c>
      <c r="P85" s="196">
        <v>0.79</v>
      </c>
      <c r="Q85" s="196">
        <v>0.17</v>
      </c>
      <c r="R85" s="196">
        <v>0.67</v>
      </c>
      <c r="S85" s="196">
        <v>0.42</v>
      </c>
      <c r="T85" s="196">
        <v>0</v>
      </c>
      <c r="U85" s="196">
        <v>2.14</v>
      </c>
      <c r="V85" s="196">
        <v>1.42</v>
      </c>
      <c r="W85" s="196">
        <v>0.55000000000000004</v>
      </c>
      <c r="X85" s="196">
        <v>2.33</v>
      </c>
      <c r="Y85" s="196">
        <v>0</v>
      </c>
      <c r="Z85" s="196">
        <v>3.76</v>
      </c>
      <c r="AA85" s="196">
        <v>1.43</v>
      </c>
      <c r="AB85" s="196">
        <v>0</v>
      </c>
      <c r="AC85" s="196">
        <v>4.45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381.32</v>
      </c>
      <c r="AP85" s="196">
        <v>-18.329999999999998</v>
      </c>
      <c r="AQ85" s="196">
        <v>0</v>
      </c>
      <c r="AR85" s="196">
        <v>13.83</v>
      </c>
      <c r="AS85" s="196">
        <v>0</v>
      </c>
      <c r="AT85" s="196">
        <v>4.8099999999999996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25.66</v>
      </c>
      <c r="H86" s="196">
        <v>0</v>
      </c>
      <c r="I86" s="196">
        <v>0</v>
      </c>
      <c r="J86" s="196">
        <v>35.909999999999997</v>
      </c>
      <c r="K86" s="196">
        <v>18.350000000000001</v>
      </c>
      <c r="L86" s="196">
        <v>0.75</v>
      </c>
      <c r="M86" s="196">
        <v>2.29</v>
      </c>
      <c r="N86" s="196">
        <v>0.94</v>
      </c>
      <c r="O86" s="196">
        <v>2.64</v>
      </c>
      <c r="P86" s="196">
        <v>0.79</v>
      </c>
      <c r="Q86" s="196">
        <v>0.17</v>
      </c>
      <c r="R86" s="196">
        <v>0.67</v>
      </c>
      <c r="S86" s="196">
        <v>0.42</v>
      </c>
      <c r="T86" s="196">
        <v>0</v>
      </c>
      <c r="U86" s="196">
        <v>2.14</v>
      </c>
      <c r="V86" s="196">
        <v>1.42</v>
      </c>
      <c r="W86" s="196">
        <v>0.55000000000000004</v>
      </c>
      <c r="X86" s="196">
        <v>2.33</v>
      </c>
      <c r="Y86" s="196">
        <v>0</v>
      </c>
      <c r="Z86" s="196">
        <v>3.76</v>
      </c>
      <c r="AA86" s="196">
        <v>1.43</v>
      </c>
      <c r="AB86" s="196">
        <v>0</v>
      </c>
      <c r="AC86" s="196">
        <v>4.45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381.32</v>
      </c>
      <c r="AP86" s="196">
        <v>-18.329999999999998</v>
      </c>
      <c r="AQ86" s="196">
        <v>0</v>
      </c>
      <c r="AR86" s="196">
        <v>13.83</v>
      </c>
      <c r="AS86" s="196">
        <v>0</v>
      </c>
      <c r="AT86" s="196">
        <v>4.8099999999999996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25.66</v>
      </c>
      <c r="H87" s="196">
        <v>0</v>
      </c>
      <c r="I87" s="196">
        <v>0</v>
      </c>
      <c r="J87" s="196">
        <v>35.909999999999997</v>
      </c>
      <c r="K87" s="196">
        <v>18.350000000000001</v>
      </c>
      <c r="L87" s="196">
        <v>0.75</v>
      </c>
      <c r="M87" s="196">
        <v>2.29</v>
      </c>
      <c r="N87" s="196">
        <v>0.94</v>
      </c>
      <c r="O87" s="196">
        <v>2.64</v>
      </c>
      <c r="P87" s="196">
        <v>0.79</v>
      </c>
      <c r="Q87" s="196">
        <v>0.17</v>
      </c>
      <c r="R87" s="196">
        <v>0.67</v>
      </c>
      <c r="S87" s="196">
        <v>0.42</v>
      </c>
      <c r="T87" s="196">
        <v>0</v>
      </c>
      <c r="U87" s="196">
        <v>2.14</v>
      </c>
      <c r="V87" s="196">
        <v>1.42</v>
      </c>
      <c r="W87" s="196">
        <v>0.55000000000000004</v>
      </c>
      <c r="X87" s="196">
        <v>2.33</v>
      </c>
      <c r="Y87" s="196">
        <v>0</v>
      </c>
      <c r="Z87" s="196">
        <v>3.76</v>
      </c>
      <c r="AA87" s="196">
        <v>1.43</v>
      </c>
      <c r="AB87" s="196">
        <v>0</v>
      </c>
      <c r="AC87" s="196">
        <v>4.45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381.32</v>
      </c>
      <c r="AP87" s="196">
        <v>-18.329999999999998</v>
      </c>
      <c r="AQ87" s="196">
        <v>0</v>
      </c>
      <c r="AR87" s="196">
        <v>13.83</v>
      </c>
      <c r="AS87" s="196">
        <v>0</v>
      </c>
      <c r="AT87" s="196">
        <v>4.8099999999999996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25.66</v>
      </c>
      <c r="H88" s="196">
        <v>0</v>
      </c>
      <c r="I88" s="196">
        <v>0</v>
      </c>
      <c r="J88" s="196">
        <v>35.909999999999997</v>
      </c>
      <c r="K88" s="196">
        <v>18.350000000000001</v>
      </c>
      <c r="L88" s="196">
        <v>0.75</v>
      </c>
      <c r="M88" s="196">
        <v>2.29</v>
      </c>
      <c r="N88" s="196">
        <v>0.94</v>
      </c>
      <c r="O88" s="196">
        <v>2.64</v>
      </c>
      <c r="P88" s="196">
        <v>0.79</v>
      </c>
      <c r="Q88" s="196">
        <v>0.17</v>
      </c>
      <c r="R88" s="196">
        <v>0.67</v>
      </c>
      <c r="S88" s="196">
        <v>0.42</v>
      </c>
      <c r="T88" s="196">
        <v>0</v>
      </c>
      <c r="U88" s="196">
        <v>2.14</v>
      </c>
      <c r="V88" s="196">
        <v>1.42</v>
      </c>
      <c r="W88" s="196">
        <v>0.55000000000000004</v>
      </c>
      <c r="X88" s="196">
        <v>2.33</v>
      </c>
      <c r="Y88" s="196">
        <v>0</v>
      </c>
      <c r="Z88" s="196">
        <v>3.76</v>
      </c>
      <c r="AA88" s="196">
        <v>1.43</v>
      </c>
      <c r="AB88" s="196">
        <v>0</v>
      </c>
      <c r="AC88" s="196">
        <v>4.45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381.32</v>
      </c>
      <c r="AP88" s="196">
        <v>-18.329999999999998</v>
      </c>
      <c r="AQ88" s="196">
        <v>0</v>
      </c>
      <c r="AR88" s="196">
        <v>13.83</v>
      </c>
      <c r="AS88" s="196">
        <v>0</v>
      </c>
      <c r="AT88" s="196">
        <v>4.8099999999999996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25.66</v>
      </c>
      <c r="H89" s="196">
        <v>0</v>
      </c>
      <c r="I89" s="196">
        <v>0</v>
      </c>
      <c r="J89" s="196">
        <v>35.909999999999997</v>
      </c>
      <c r="K89" s="196">
        <v>18.350000000000001</v>
      </c>
      <c r="L89" s="196">
        <v>0.75</v>
      </c>
      <c r="M89" s="196">
        <v>2.29</v>
      </c>
      <c r="N89" s="196">
        <v>0.94</v>
      </c>
      <c r="O89" s="196">
        <v>2.64</v>
      </c>
      <c r="P89" s="196">
        <v>0.79</v>
      </c>
      <c r="Q89" s="196">
        <v>0.17</v>
      </c>
      <c r="R89" s="196">
        <v>0.67</v>
      </c>
      <c r="S89" s="196">
        <v>0.42</v>
      </c>
      <c r="T89" s="196">
        <v>0</v>
      </c>
      <c r="U89" s="196">
        <v>2.14</v>
      </c>
      <c r="V89" s="196">
        <v>1.42</v>
      </c>
      <c r="W89" s="196">
        <v>0.55000000000000004</v>
      </c>
      <c r="X89" s="196">
        <v>2.33</v>
      </c>
      <c r="Y89" s="196">
        <v>0</v>
      </c>
      <c r="Z89" s="196">
        <v>3.76</v>
      </c>
      <c r="AA89" s="196">
        <v>1.07</v>
      </c>
      <c r="AB89" s="196">
        <v>0</v>
      </c>
      <c r="AC89" s="196">
        <v>4.45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381.32</v>
      </c>
      <c r="AP89" s="196">
        <v>-18.329999999999998</v>
      </c>
      <c r="AQ89" s="196">
        <v>0</v>
      </c>
      <c r="AR89" s="196">
        <v>13.83</v>
      </c>
      <c r="AS89" s="196">
        <v>0</v>
      </c>
      <c r="AT89" s="196">
        <v>4.8099999999999996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25.66</v>
      </c>
      <c r="H90" s="196">
        <v>0</v>
      </c>
      <c r="I90" s="196">
        <v>0</v>
      </c>
      <c r="J90" s="196">
        <v>35.909999999999997</v>
      </c>
      <c r="K90" s="196">
        <v>18.350000000000001</v>
      </c>
      <c r="L90" s="196">
        <v>0.75</v>
      </c>
      <c r="M90" s="196">
        <v>2.29</v>
      </c>
      <c r="N90" s="196">
        <v>0.94</v>
      </c>
      <c r="O90" s="196">
        <v>2.64</v>
      </c>
      <c r="P90" s="196">
        <v>0.79</v>
      </c>
      <c r="Q90" s="196">
        <v>0.17</v>
      </c>
      <c r="R90" s="196">
        <v>0.67</v>
      </c>
      <c r="S90" s="196">
        <v>0.41</v>
      </c>
      <c r="T90" s="196">
        <v>0</v>
      </c>
      <c r="U90" s="196">
        <v>2.14</v>
      </c>
      <c r="V90" s="196">
        <v>1.42</v>
      </c>
      <c r="W90" s="196">
        <v>0.55000000000000004</v>
      </c>
      <c r="X90" s="196">
        <v>2.33</v>
      </c>
      <c r="Y90" s="196">
        <v>0</v>
      </c>
      <c r="Z90" s="196">
        <v>3.76</v>
      </c>
      <c r="AA90" s="196">
        <v>1.25</v>
      </c>
      <c r="AB90" s="196">
        <v>0</v>
      </c>
      <c r="AC90" s="196">
        <v>4.45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381.32</v>
      </c>
      <c r="AP90" s="196">
        <v>-18.329999999999998</v>
      </c>
      <c r="AQ90" s="196">
        <v>0</v>
      </c>
      <c r="AR90" s="196">
        <v>13.83</v>
      </c>
      <c r="AS90" s="196">
        <v>0</v>
      </c>
      <c r="AT90" s="196">
        <v>4.8099999999999996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25.66</v>
      </c>
      <c r="H91" s="196">
        <v>0</v>
      </c>
      <c r="I91" s="196">
        <v>0</v>
      </c>
      <c r="J91" s="196">
        <v>35.909999999999997</v>
      </c>
      <c r="K91" s="196">
        <v>18.350000000000001</v>
      </c>
      <c r="L91" s="196">
        <v>0.35</v>
      </c>
      <c r="M91" s="196">
        <v>2.29</v>
      </c>
      <c r="N91" s="196">
        <v>0.94</v>
      </c>
      <c r="O91" s="196">
        <v>2.64</v>
      </c>
      <c r="P91" s="196">
        <v>0.79</v>
      </c>
      <c r="Q91" s="196">
        <v>0.17</v>
      </c>
      <c r="R91" s="196">
        <v>0.67</v>
      </c>
      <c r="S91" s="196">
        <v>0.41</v>
      </c>
      <c r="T91" s="196">
        <v>0</v>
      </c>
      <c r="U91" s="196">
        <v>2.14</v>
      </c>
      <c r="V91" s="196">
        <v>0.33</v>
      </c>
      <c r="W91" s="196">
        <v>0.55000000000000004</v>
      </c>
      <c r="X91" s="196">
        <v>2.33</v>
      </c>
      <c r="Y91" s="196">
        <v>0</v>
      </c>
      <c r="Z91" s="196">
        <v>3.76</v>
      </c>
      <c r="AA91" s="196">
        <v>1.25</v>
      </c>
      <c r="AB91" s="196">
        <v>0</v>
      </c>
      <c r="AC91" s="196">
        <v>5.72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17.36</v>
      </c>
      <c r="AL91" s="196">
        <v>0</v>
      </c>
      <c r="AM91" s="196">
        <v>0</v>
      </c>
      <c r="AN91" s="196">
        <v>0</v>
      </c>
      <c r="AO91" s="196">
        <v>381.32</v>
      </c>
      <c r="AP91" s="196">
        <v>-18.329999999999998</v>
      </c>
      <c r="AQ91" s="196">
        <v>0</v>
      </c>
      <c r="AR91" s="196">
        <v>14.07</v>
      </c>
      <c r="AS91" s="196">
        <v>0</v>
      </c>
      <c r="AT91" s="196">
        <v>4.8099999999999996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25.66</v>
      </c>
      <c r="H92" s="196">
        <v>0</v>
      </c>
      <c r="I92" s="196">
        <v>0</v>
      </c>
      <c r="J92" s="196">
        <v>35.909999999999997</v>
      </c>
      <c r="K92" s="196">
        <v>18.350000000000001</v>
      </c>
      <c r="L92" s="196">
        <v>0.35</v>
      </c>
      <c r="M92" s="196">
        <v>2.29</v>
      </c>
      <c r="N92" s="196">
        <v>0.94</v>
      </c>
      <c r="O92" s="196">
        <v>2.64</v>
      </c>
      <c r="P92" s="196">
        <v>0.79</v>
      </c>
      <c r="Q92" s="196">
        <v>0.17</v>
      </c>
      <c r="R92" s="196">
        <v>0.67</v>
      </c>
      <c r="S92" s="196">
        <v>0.41</v>
      </c>
      <c r="T92" s="196">
        <v>0</v>
      </c>
      <c r="U92" s="196">
        <v>2.14</v>
      </c>
      <c r="V92" s="196">
        <v>0.33</v>
      </c>
      <c r="W92" s="196">
        <v>0.55000000000000004</v>
      </c>
      <c r="X92" s="196">
        <v>2.33</v>
      </c>
      <c r="Y92" s="196">
        <v>0</v>
      </c>
      <c r="Z92" s="196">
        <v>3.76</v>
      </c>
      <c r="AA92" s="196">
        <v>1.18</v>
      </c>
      <c r="AB92" s="196">
        <v>0</v>
      </c>
      <c r="AC92" s="196">
        <v>5.72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17.36</v>
      </c>
      <c r="AL92" s="196">
        <v>0</v>
      </c>
      <c r="AM92" s="196">
        <v>0</v>
      </c>
      <c r="AN92" s="196">
        <v>0</v>
      </c>
      <c r="AO92" s="196">
        <v>381.32</v>
      </c>
      <c r="AP92" s="196">
        <v>-18.329999999999998</v>
      </c>
      <c r="AQ92" s="196">
        <v>0</v>
      </c>
      <c r="AR92" s="196">
        <v>14.07</v>
      </c>
      <c r="AS92" s="196">
        <v>0</v>
      </c>
      <c r="AT92" s="196">
        <v>4.8099999999999996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25.66</v>
      </c>
      <c r="H93" s="196">
        <v>0</v>
      </c>
      <c r="I93" s="196">
        <v>0</v>
      </c>
      <c r="J93" s="196">
        <v>35.909999999999997</v>
      </c>
      <c r="K93" s="196">
        <v>51.72</v>
      </c>
      <c r="L93" s="196">
        <v>0.35</v>
      </c>
      <c r="M93" s="196">
        <v>2.29</v>
      </c>
      <c r="N93" s="196">
        <v>0.94</v>
      </c>
      <c r="O93" s="196">
        <v>2.64</v>
      </c>
      <c r="P93" s="196">
        <v>0.79</v>
      </c>
      <c r="Q93" s="196">
        <v>0.17</v>
      </c>
      <c r="R93" s="196">
        <v>0.04</v>
      </c>
      <c r="S93" s="196">
        <v>0.41</v>
      </c>
      <c r="T93" s="196">
        <v>0</v>
      </c>
      <c r="U93" s="196">
        <v>2.14</v>
      </c>
      <c r="V93" s="196">
        <v>0.32</v>
      </c>
      <c r="W93" s="196">
        <v>0.55000000000000004</v>
      </c>
      <c r="X93" s="196">
        <v>2.33</v>
      </c>
      <c r="Y93" s="196">
        <v>0</v>
      </c>
      <c r="Z93" s="196">
        <v>3.76</v>
      </c>
      <c r="AA93" s="196">
        <v>1.43</v>
      </c>
      <c r="AB93" s="196">
        <v>0</v>
      </c>
      <c r="AC93" s="196">
        <v>5.72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17.36</v>
      </c>
      <c r="AL93" s="196">
        <v>0</v>
      </c>
      <c r="AM93" s="196">
        <v>0</v>
      </c>
      <c r="AN93" s="196">
        <v>0</v>
      </c>
      <c r="AO93" s="196">
        <v>381.32</v>
      </c>
      <c r="AP93" s="196">
        <v>-18.329999999999998</v>
      </c>
      <c r="AQ93" s="196">
        <v>0</v>
      </c>
      <c r="AR93" s="196">
        <v>14.07</v>
      </c>
      <c r="AS93" s="196">
        <v>0</v>
      </c>
      <c r="AT93" s="196">
        <v>4.8099999999999996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25.66</v>
      </c>
      <c r="H94" s="196">
        <v>0</v>
      </c>
      <c r="I94" s="196">
        <v>0</v>
      </c>
      <c r="J94" s="196">
        <v>35.909999999999997</v>
      </c>
      <c r="K94" s="196">
        <v>84.5</v>
      </c>
      <c r="L94" s="196">
        <v>0.35</v>
      </c>
      <c r="M94" s="196">
        <v>2.29</v>
      </c>
      <c r="N94" s="196">
        <v>0.94</v>
      </c>
      <c r="O94" s="196">
        <v>2.64</v>
      </c>
      <c r="P94" s="196">
        <v>0.79</v>
      </c>
      <c r="Q94" s="196">
        <v>0.17</v>
      </c>
      <c r="R94" s="196">
        <v>0.67</v>
      </c>
      <c r="S94" s="196">
        <v>0.41</v>
      </c>
      <c r="T94" s="196">
        <v>0</v>
      </c>
      <c r="U94" s="196">
        <v>2.14</v>
      </c>
      <c r="V94" s="196">
        <v>0.32</v>
      </c>
      <c r="W94" s="196">
        <v>0.55000000000000004</v>
      </c>
      <c r="X94" s="196">
        <v>2.33</v>
      </c>
      <c r="Y94" s="196">
        <v>0</v>
      </c>
      <c r="Z94" s="196">
        <v>3.76</v>
      </c>
      <c r="AA94" s="196">
        <v>1.43</v>
      </c>
      <c r="AB94" s="196">
        <v>0</v>
      </c>
      <c r="AC94" s="196">
        <v>5.72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17.36</v>
      </c>
      <c r="AL94" s="196">
        <v>0</v>
      </c>
      <c r="AM94" s="196">
        <v>0</v>
      </c>
      <c r="AN94" s="196">
        <v>0</v>
      </c>
      <c r="AO94" s="196">
        <v>381.32</v>
      </c>
      <c r="AP94" s="196">
        <v>-18.329999999999998</v>
      </c>
      <c r="AQ94" s="196">
        <v>0</v>
      </c>
      <c r="AR94" s="196">
        <v>14.07</v>
      </c>
      <c r="AS94" s="196">
        <v>0</v>
      </c>
      <c r="AT94" s="196">
        <v>4.8099999999999996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25.66</v>
      </c>
      <c r="H95" s="196">
        <v>0</v>
      </c>
      <c r="I95" s="196">
        <v>0</v>
      </c>
      <c r="J95" s="196">
        <v>35.909999999999997</v>
      </c>
      <c r="K95" s="196">
        <v>146.19</v>
      </c>
      <c r="L95" s="196">
        <v>0.35</v>
      </c>
      <c r="M95" s="196">
        <v>2.29</v>
      </c>
      <c r="N95" s="196">
        <v>0.94</v>
      </c>
      <c r="O95" s="196">
        <v>2.64</v>
      </c>
      <c r="P95" s="196">
        <v>0.79</v>
      </c>
      <c r="Q95" s="196">
        <v>0.17</v>
      </c>
      <c r="R95" s="196">
        <v>0.67</v>
      </c>
      <c r="S95" s="196">
        <v>0.41</v>
      </c>
      <c r="T95" s="196">
        <v>0</v>
      </c>
      <c r="U95" s="196">
        <v>2.14</v>
      </c>
      <c r="V95" s="196">
        <v>0.32</v>
      </c>
      <c r="W95" s="196">
        <v>0.55000000000000004</v>
      </c>
      <c r="X95" s="196">
        <v>2.33</v>
      </c>
      <c r="Y95" s="196">
        <v>0</v>
      </c>
      <c r="Z95" s="196">
        <v>3.76</v>
      </c>
      <c r="AA95" s="196">
        <v>1.43</v>
      </c>
      <c r="AB95" s="196">
        <v>0</v>
      </c>
      <c r="AC95" s="196">
        <v>5.72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15.59</v>
      </c>
      <c r="AL95" s="196">
        <v>0</v>
      </c>
      <c r="AM95" s="196">
        <v>0</v>
      </c>
      <c r="AN95" s="196">
        <v>0</v>
      </c>
      <c r="AO95" s="196">
        <v>381.32</v>
      </c>
      <c r="AP95" s="196">
        <v>-18.329999999999998</v>
      </c>
      <c r="AQ95" s="196">
        <v>0</v>
      </c>
      <c r="AR95" s="196">
        <v>14.07</v>
      </c>
      <c r="AS95" s="196">
        <v>0</v>
      </c>
      <c r="AT95" s="196">
        <v>4.8099999999999996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25.66</v>
      </c>
      <c r="H96" s="196">
        <v>0</v>
      </c>
      <c r="I96" s="196">
        <v>0</v>
      </c>
      <c r="J96" s="196">
        <v>35.909999999999997</v>
      </c>
      <c r="K96" s="196">
        <v>229.1</v>
      </c>
      <c r="L96" s="196">
        <v>0.35</v>
      </c>
      <c r="M96" s="196">
        <v>2.29</v>
      </c>
      <c r="N96" s="196">
        <v>0.94</v>
      </c>
      <c r="O96" s="196">
        <v>2.64</v>
      </c>
      <c r="P96" s="196">
        <v>0.79</v>
      </c>
      <c r="Q96" s="196">
        <v>0.17</v>
      </c>
      <c r="R96" s="196">
        <v>0.67</v>
      </c>
      <c r="S96" s="196">
        <v>0.41</v>
      </c>
      <c r="T96" s="196">
        <v>0</v>
      </c>
      <c r="U96" s="196">
        <v>2.14</v>
      </c>
      <c r="V96" s="196">
        <v>0.32</v>
      </c>
      <c r="W96" s="196">
        <v>0.55000000000000004</v>
      </c>
      <c r="X96" s="196">
        <v>2.33</v>
      </c>
      <c r="Y96" s="196">
        <v>0</v>
      </c>
      <c r="Z96" s="196">
        <v>3.76</v>
      </c>
      <c r="AA96" s="196">
        <v>1.43</v>
      </c>
      <c r="AB96" s="196">
        <v>0</v>
      </c>
      <c r="AC96" s="196">
        <v>5.72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15.59</v>
      </c>
      <c r="AL96" s="196">
        <v>0</v>
      </c>
      <c r="AM96" s="196">
        <v>0</v>
      </c>
      <c r="AN96" s="196">
        <v>0</v>
      </c>
      <c r="AO96" s="196">
        <v>381.32</v>
      </c>
      <c r="AP96" s="196">
        <v>-18.329999999999998</v>
      </c>
      <c r="AQ96" s="196">
        <v>0</v>
      </c>
      <c r="AR96" s="196">
        <v>14.07</v>
      </c>
      <c r="AS96" s="196">
        <v>0</v>
      </c>
      <c r="AT96" s="196">
        <v>4.8099999999999996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25.66</v>
      </c>
      <c r="H97" s="196">
        <v>0</v>
      </c>
      <c r="I97" s="196">
        <v>0</v>
      </c>
      <c r="J97" s="196">
        <v>35.909999999999997</v>
      </c>
      <c r="K97" s="196">
        <v>249.34</v>
      </c>
      <c r="L97" s="196">
        <v>7.5</v>
      </c>
      <c r="M97" s="196">
        <v>2.29</v>
      </c>
      <c r="N97" s="196">
        <v>0.94</v>
      </c>
      <c r="O97" s="196">
        <v>2.64</v>
      </c>
      <c r="P97" s="196">
        <v>0.79</v>
      </c>
      <c r="Q97" s="196">
        <v>2.86</v>
      </c>
      <c r="R97" s="196">
        <v>11.87</v>
      </c>
      <c r="S97" s="196">
        <v>6.77</v>
      </c>
      <c r="T97" s="196">
        <v>0</v>
      </c>
      <c r="U97" s="196">
        <v>2.14</v>
      </c>
      <c r="V97" s="196">
        <v>0.32</v>
      </c>
      <c r="W97" s="196">
        <v>0.55000000000000004</v>
      </c>
      <c r="X97" s="196">
        <v>2.33</v>
      </c>
      <c r="Y97" s="196">
        <v>0</v>
      </c>
      <c r="Z97" s="196">
        <v>3.76</v>
      </c>
      <c r="AA97" s="196">
        <v>25.16</v>
      </c>
      <c r="AB97" s="196">
        <v>0</v>
      </c>
      <c r="AC97" s="196">
        <v>5.72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15.59</v>
      </c>
      <c r="AL97" s="196">
        <v>0</v>
      </c>
      <c r="AM97" s="196">
        <v>0</v>
      </c>
      <c r="AN97" s="196">
        <v>0</v>
      </c>
      <c r="AO97" s="196">
        <v>381.32</v>
      </c>
      <c r="AP97" s="196">
        <v>-18.329999999999998</v>
      </c>
      <c r="AQ97" s="196">
        <v>0</v>
      </c>
      <c r="AR97" s="196">
        <v>14.07</v>
      </c>
      <c r="AS97" s="196">
        <v>0</v>
      </c>
      <c r="AT97" s="196">
        <v>4.8099999999999996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25.66</v>
      </c>
      <c r="H98" s="196">
        <v>0</v>
      </c>
      <c r="I98" s="196">
        <v>0</v>
      </c>
      <c r="J98" s="196">
        <v>35.909999999999997</v>
      </c>
      <c r="K98" s="196">
        <v>249.34</v>
      </c>
      <c r="L98" s="196">
        <v>7.5</v>
      </c>
      <c r="M98" s="196">
        <v>2.29</v>
      </c>
      <c r="N98" s="196">
        <v>0.94</v>
      </c>
      <c r="O98" s="196">
        <v>2.64</v>
      </c>
      <c r="P98" s="196">
        <v>0.79</v>
      </c>
      <c r="Q98" s="196">
        <v>2.86</v>
      </c>
      <c r="R98" s="196">
        <v>11.87</v>
      </c>
      <c r="S98" s="196">
        <v>6.77</v>
      </c>
      <c r="T98" s="196">
        <v>0</v>
      </c>
      <c r="U98" s="196">
        <v>2.14</v>
      </c>
      <c r="V98" s="196">
        <v>6.21</v>
      </c>
      <c r="W98" s="196">
        <v>7.57</v>
      </c>
      <c r="X98" s="196">
        <v>35.869999999999997</v>
      </c>
      <c r="Y98" s="196">
        <v>0</v>
      </c>
      <c r="Z98" s="196">
        <v>56.14</v>
      </c>
      <c r="AA98" s="196">
        <v>25.16</v>
      </c>
      <c r="AB98" s="196">
        <v>0</v>
      </c>
      <c r="AC98" s="196">
        <v>5.72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15.59</v>
      </c>
      <c r="AL98" s="196">
        <v>0</v>
      </c>
      <c r="AM98" s="196">
        <v>0</v>
      </c>
      <c r="AN98" s="196">
        <v>0</v>
      </c>
      <c r="AO98" s="196">
        <v>381.32</v>
      </c>
      <c r="AP98" s="196">
        <v>-18.329999999999998</v>
      </c>
      <c r="AQ98" s="196">
        <v>0</v>
      </c>
      <c r="AR98" s="196">
        <v>14.07</v>
      </c>
      <c r="AS98" s="196">
        <v>0</v>
      </c>
      <c r="AT98" s="196">
        <v>4.8099999999999996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0.34665000000000018</v>
      </c>
      <c r="H99">
        <f t="shared" si="0"/>
        <v>0</v>
      </c>
      <c r="I99">
        <f t="shared" si="0"/>
        <v>0</v>
      </c>
      <c r="J99">
        <f t="shared" si="0"/>
        <v>0.46581250000000041</v>
      </c>
      <c r="K99">
        <f t="shared" si="0"/>
        <v>2.5735575000000024</v>
      </c>
      <c r="L99">
        <f t="shared" si="0"/>
        <v>4.3942499999999989E-2</v>
      </c>
      <c r="M99">
        <f t="shared" si="0"/>
        <v>0.23513249999999938</v>
      </c>
      <c r="N99">
        <f t="shared" si="0"/>
        <v>9.9782499999999968E-2</v>
      </c>
      <c r="O99">
        <f t="shared" si="0"/>
        <v>6.3359999999999847E-2</v>
      </c>
      <c r="P99">
        <f t="shared" si="0"/>
        <v>4.6667499999999855E-2</v>
      </c>
      <c r="Q99">
        <f t="shared" si="0"/>
        <v>1.5865000000000025E-2</v>
      </c>
      <c r="R99">
        <f t="shared" si="0"/>
        <v>8.942750000000009E-2</v>
      </c>
      <c r="S99">
        <f t="shared" si="0"/>
        <v>4.5792499999999813E-2</v>
      </c>
      <c r="T99">
        <f t="shared" si="0"/>
        <v>0</v>
      </c>
      <c r="U99">
        <f t="shared" si="0"/>
        <v>5.1359999999999878E-2</v>
      </c>
      <c r="V99">
        <f t="shared" si="0"/>
        <v>5.0360000000000009E-2</v>
      </c>
      <c r="W99">
        <f t="shared" si="0"/>
        <v>5.6777499999999925E-2</v>
      </c>
      <c r="X99">
        <f t="shared" si="0"/>
        <v>0.26386750000000075</v>
      </c>
      <c r="Y99">
        <f t="shared" si="0"/>
        <v>0</v>
      </c>
      <c r="Z99">
        <f t="shared" si="0"/>
        <v>0.49536999999999992</v>
      </c>
      <c r="AA99">
        <f t="shared" si="0"/>
        <v>0.16116249999999926</v>
      </c>
      <c r="AB99">
        <f t="shared" si="0"/>
        <v>0</v>
      </c>
      <c r="AC99">
        <f t="shared" si="0"/>
        <v>0.10520000000000011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0.22222500000000012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9.3442349999999994</v>
      </c>
      <c r="AP99">
        <f t="shared" si="0"/>
        <v>-6.4154999999999976E-2</v>
      </c>
      <c r="AQ99">
        <f t="shared" ref="AQ99:AX99" si="1">SUM(AQ3:AQ98)/4000</f>
        <v>0</v>
      </c>
      <c r="AR99">
        <f t="shared" si="1"/>
        <v>0.33074999999999977</v>
      </c>
      <c r="AS99">
        <f t="shared" si="1"/>
        <v>0.32881500000000013</v>
      </c>
      <c r="AT99">
        <f t="shared" si="1"/>
        <v>0.15878999999999963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87.04</v>
      </c>
      <c r="L3" s="196">
        <v>31.49</v>
      </c>
      <c r="M3" s="196">
        <v>0</v>
      </c>
      <c r="N3" s="196">
        <v>0.54</v>
      </c>
      <c r="O3" s="196">
        <v>1.82</v>
      </c>
      <c r="P3" s="196">
        <v>2.2400000000000002</v>
      </c>
      <c r="Q3" s="196">
        <v>1.81</v>
      </c>
      <c r="R3" s="196">
        <v>5.95</v>
      </c>
      <c r="S3" s="196">
        <v>4.24</v>
      </c>
      <c r="T3" s="196">
        <v>0</v>
      </c>
      <c r="U3" s="196">
        <v>11.38</v>
      </c>
      <c r="V3" s="196">
        <v>2.83</v>
      </c>
      <c r="W3" s="196">
        <v>4.9800000000000004</v>
      </c>
      <c r="X3" s="196">
        <v>16.86</v>
      </c>
      <c r="Y3" s="196">
        <v>0</v>
      </c>
      <c r="Z3" s="196">
        <v>35.68</v>
      </c>
      <c r="AA3" s="196">
        <v>13.27</v>
      </c>
      <c r="AB3" s="196">
        <v>0</v>
      </c>
      <c r="AC3" s="196">
        <v>1.55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9.01</v>
      </c>
      <c r="AL3" s="196">
        <v>0</v>
      </c>
      <c r="AM3" s="196">
        <v>0</v>
      </c>
      <c r="AN3" s="196">
        <v>0</v>
      </c>
      <c r="AO3" s="196">
        <v>227.25</v>
      </c>
      <c r="AP3" s="196">
        <v>0</v>
      </c>
      <c r="AQ3" s="196">
        <v>0</v>
      </c>
      <c r="AR3" s="196">
        <v>8</v>
      </c>
      <c r="AS3" s="196">
        <v>18.149999999999999</v>
      </c>
      <c r="AT3" s="196">
        <v>2.23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87.04</v>
      </c>
      <c r="L4" s="196">
        <v>31.49</v>
      </c>
      <c r="M4" s="196">
        <v>0</v>
      </c>
      <c r="N4" s="196">
        <v>0.54</v>
      </c>
      <c r="O4" s="196">
        <v>1.82</v>
      </c>
      <c r="P4" s="196">
        <v>2.2400000000000002</v>
      </c>
      <c r="Q4" s="196">
        <v>1.81</v>
      </c>
      <c r="R4" s="196">
        <v>5.95</v>
      </c>
      <c r="S4" s="196">
        <v>3.81</v>
      </c>
      <c r="T4" s="196">
        <v>0</v>
      </c>
      <c r="U4" s="196">
        <v>11.38</v>
      </c>
      <c r="V4" s="196">
        <v>4.6100000000000003</v>
      </c>
      <c r="W4" s="196">
        <v>4.9800000000000004</v>
      </c>
      <c r="X4" s="196">
        <v>20.12</v>
      </c>
      <c r="Y4" s="196">
        <v>0</v>
      </c>
      <c r="Z4" s="196">
        <v>36.94</v>
      </c>
      <c r="AA4" s="196">
        <v>13.27</v>
      </c>
      <c r="AB4" s="196">
        <v>0</v>
      </c>
      <c r="AC4" s="196">
        <v>1.55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9.01</v>
      </c>
      <c r="AL4" s="196">
        <v>0</v>
      </c>
      <c r="AM4" s="196">
        <v>0</v>
      </c>
      <c r="AN4" s="196">
        <v>0</v>
      </c>
      <c r="AO4" s="196">
        <v>227.25</v>
      </c>
      <c r="AP4" s="196">
        <v>0</v>
      </c>
      <c r="AQ4" s="196">
        <v>0</v>
      </c>
      <c r="AR4" s="196">
        <v>8</v>
      </c>
      <c r="AS4" s="196">
        <v>18.149999999999999</v>
      </c>
      <c r="AT4" s="196">
        <v>2.23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87.04</v>
      </c>
      <c r="L5" s="196">
        <v>31.49</v>
      </c>
      <c r="M5" s="196">
        <v>0</v>
      </c>
      <c r="N5" s="196">
        <v>0.54</v>
      </c>
      <c r="O5" s="196">
        <v>1.82</v>
      </c>
      <c r="P5" s="196">
        <v>2.2400000000000002</v>
      </c>
      <c r="Q5" s="196">
        <v>1.81</v>
      </c>
      <c r="R5" s="196">
        <v>5.95</v>
      </c>
      <c r="S5" s="196">
        <v>3.81</v>
      </c>
      <c r="T5" s="196">
        <v>0</v>
      </c>
      <c r="U5" s="196">
        <v>11.38</v>
      </c>
      <c r="V5" s="196">
        <v>4.6100000000000003</v>
      </c>
      <c r="W5" s="196">
        <v>4.9800000000000004</v>
      </c>
      <c r="X5" s="196">
        <v>20.12</v>
      </c>
      <c r="Y5" s="196">
        <v>0</v>
      </c>
      <c r="Z5" s="196">
        <v>36.94</v>
      </c>
      <c r="AA5" s="196">
        <v>13.27</v>
      </c>
      <c r="AB5" s="196">
        <v>0</v>
      </c>
      <c r="AC5" s="196">
        <v>1.55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9.01</v>
      </c>
      <c r="AL5" s="196">
        <v>0</v>
      </c>
      <c r="AM5" s="196">
        <v>0</v>
      </c>
      <c r="AN5" s="196">
        <v>0</v>
      </c>
      <c r="AO5" s="196">
        <v>227.25</v>
      </c>
      <c r="AP5" s="196">
        <v>0</v>
      </c>
      <c r="AQ5" s="196">
        <v>0</v>
      </c>
      <c r="AR5" s="196">
        <v>8</v>
      </c>
      <c r="AS5" s="196">
        <v>18.149999999999999</v>
      </c>
      <c r="AT5" s="196">
        <v>2.23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87.04</v>
      </c>
      <c r="L6" s="196">
        <v>31.49</v>
      </c>
      <c r="M6" s="196">
        <v>0</v>
      </c>
      <c r="N6" s="196">
        <v>0.54</v>
      </c>
      <c r="O6" s="196">
        <v>1.82</v>
      </c>
      <c r="P6" s="196">
        <v>2.2400000000000002</v>
      </c>
      <c r="Q6" s="196">
        <v>1.81</v>
      </c>
      <c r="R6" s="196">
        <v>5.95</v>
      </c>
      <c r="S6" s="196">
        <v>3.81</v>
      </c>
      <c r="T6" s="196">
        <v>0</v>
      </c>
      <c r="U6" s="196">
        <v>11.38</v>
      </c>
      <c r="V6" s="196">
        <v>4.6100000000000003</v>
      </c>
      <c r="W6" s="196">
        <v>4.9800000000000004</v>
      </c>
      <c r="X6" s="196">
        <v>20.12</v>
      </c>
      <c r="Y6" s="196">
        <v>0</v>
      </c>
      <c r="Z6" s="196">
        <v>36.94</v>
      </c>
      <c r="AA6" s="196">
        <v>13.27</v>
      </c>
      <c r="AB6" s="196">
        <v>0</v>
      </c>
      <c r="AC6" s="196">
        <v>1.55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9.01</v>
      </c>
      <c r="AL6" s="196">
        <v>0</v>
      </c>
      <c r="AM6" s="196">
        <v>0</v>
      </c>
      <c r="AN6" s="196">
        <v>0</v>
      </c>
      <c r="AO6" s="196">
        <v>227.25</v>
      </c>
      <c r="AP6" s="196">
        <v>0</v>
      </c>
      <c r="AQ6" s="196">
        <v>0</v>
      </c>
      <c r="AR6" s="196">
        <v>8</v>
      </c>
      <c r="AS6" s="196">
        <v>18.149999999999999</v>
      </c>
      <c r="AT6" s="196">
        <v>2.23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87.04</v>
      </c>
      <c r="L7" s="196">
        <v>31.49</v>
      </c>
      <c r="M7" s="196">
        <v>0</v>
      </c>
      <c r="N7" s="196">
        <v>0.54</v>
      </c>
      <c r="O7" s="196">
        <v>1.82</v>
      </c>
      <c r="P7" s="196">
        <v>0</v>
      </c>
      <c r="Q7" s="196">
        <v>1.81</v>
      </c>
      <c r="R7" s="196">
        <v>5.95</v>
      </c>
      <c r="S7" s="196">
        <v>3.81</v>
      </c>
      <c r="T7" s="196">
        <v>0</v>
      </c>
      <c r="U7" s="196">
        <v>11.38</v>
      </c>
      <c r="V7" s="196">
        <v>4.6100000000000003</v>
      </c>
      <c r="W7" s="196">
        <v>4.9800000000000004</v>
      </c>
      <c r="X7" s="196">
        <v>20.12</v>
      </c>
      <c r="Y7" s="196">
        <v>0</v>
      </c>
      <c r="Z7" s="196">
        <v>36.94</v>
      </c>
      <c r="AA7" s="196">
        <v>13.27</v>
      </c>
      <c r="AB7" s="196">
        <v>0</v>
      </c>
      <c r="AC7" s="196">
        <v>1.55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227.25</v>
      </c>
      <c r="AP7" s="196">
        <v>0</v>
      </c>
      <c r="AQ7" s="196">
        <v>0</v>
      </c>
      <c r="AR7" s="196">
        <v>8</v>
      </c>
      <c r="AS7" s="196">
        <v>18.149999999999999</v>
      </c>
      <c r="AT7" s="196">
        <v>2.23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87.04</v>
      </c>
      <c r="L8" s="196">
        <v>31.49</v>
      </c>
      <c r="M8" s="196">
        <v>0</v>
      </c>
      <c r="N8" s="196">
        <v>0.54</v>
      </c>
      <c r="O8" s="196">
        <v>1.82</v>
      </c>
      <c r="P8" s="196">
        <v>0</v>
      </c>
      <c r="Q8" s="196">
        <v>1.81</v>
      </c>
      <c r="R8" s="196">
        <v>5.95</v>
      </c>
      <c r="S8" s="196">
        <v>3.81</v>
      </c>
      <c r="T8" s="196">
        <v>0</v>
      </c>
      <c r="U8" s="196">
        <v>11.38</v>
      </c>
      <c r="V8" s="196">
        <v>4.6100000000000003</v>
      </c>
      <c r="W8" s="196">
        <v>4.9800000000000004</v>
      </c>
      <c r="X8" s="196">
        <v>20.12</v>
      </c>
      <c r="Y8" s="196">
        <v>0</v>
      </c>
      <c r="Z8" s="196">
        <v>36.94</v>
      </c>
      <c r="AA8" s="196">
        <v>13.27</v>
      </c>
      <c r="AB8" s="196">
        <v>0</v>
      </c>
      <c r="AC8" s="196">
        <v>1.55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227.25</v>
      </c>
      <c r="AP8" s="196">
        <v>0</v>
      </c>
      <c r="AQ8" s="196">
        <v>0</v>
      </c>
      <c r="AR8" s="196">
        <v>8</v>
      </c>
      <c r="AS8" s="196">
        <v>18.149999999999999</v>
      </c>
      <c r="AT8" s="196">
        <v>2.23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87.04</v>
      </c>
      <c r="L9" s="196">
        <v>31.49</v>
      </c>
      <c r="M9" s="196">
        <v>0</v>
      </c>
      <c r="N9" s="196">
        <v>0.54</v>
      </c>
      <c r="O9" s="196">
        <v>1.82</v>
      </c>
      <c r="P9" s="196">
        <v>0</v>
      </c>
      <c r="Q9" s="196">
        <v>1.81</v>
      </c>
      <c r="R9" s="196">
        <v>5.95</v>
      </c>
      <c r="S9" s="196">
        <v>3.81</v>
      </c>
      <c r="T9" s="196">
        <v>0</v>
      </c>
      <c r="U9" s="196">
        <v>11.38</v>
      </c>
      <c r="V9" s="196">
        <v>4.6100000000000003</v>
      </c>
      <c r="W9" s="196">
        <v>4.9800000000000004</v>
      </c>
      <c r="X9" s="196">
        <v>20.12</v>
      </c>
      <c r="Y9" s="196">
        <v>0</v>
      </c>
      <c r="Z9" s="196">
        <v>36.94</v>
      </c>
      <c r="AA9" s="196">
        <v>13.27</v>
      </c>
      <c r="AB9" s="196">
        <v>0</v>
      </c>
      <c r="AC9" s="196">
        <v>1.55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227.25</v>
      </c>
      <c r="AP9" s="196">
        <v>0</v>
      </c>
      <c r="AQ9" s="196">
        <v>0</v>
      </c>
      <c r="AR9" s="196">
        <v>8</v>
      </c>
      <c r="AS9" s="196">
        <v>18.149999999999999</v>
      </c>
      <c r="AT9" s="196">
        <v>2.23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87.04</v>
      </c>
      <c r="L10" s="196">
        <v>31.49</v>
      </c>
      <c r="M10" s="196">
        <v>0</v>
      </c>
      <c r="N10" s="196">
        <v>0.54</v>
      </c>
      <c r="O10" s="196">
        <v>1.82</v>
      </c>
      <c r="P10" s="196">
        <v>0</v>
      </c>
      <c r="Q10" s="196">
        <v>1.81</v>
      </c>
      <c r="R10" s="196">
        <v>5.95</v>
      </c>
      <c r="S10" s="196">
        <v>3.81</v>
      </c>
      <c r="T10" s="196">
        <v>0</v>
      </c>
      <c r="U10" s="196">
        <v>11.38</v>
      </c>
      <c r="V10" s="196">
        <v>4.6100000000000003</v>
      </c>
      <c r="W10" s="196">
        <v>4.9800000000000004</v>
      </c>
      <c r="X10" s="196">
        <v>20.12</v>
      </c>
      <c r="Y10" s="196">
        <v>0</v>
      </c>
      <c r="Z10" s="196">
        <v>36.94</v>
      </c>
      <c r="AA10" s="196">
        <v>13.27</v>
      </c>
      <c r="AB10" s="196">
        <v>0</v>
      </c>
      <c r="AC10" s="196">
        <v>1.55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227.25</v>
      </c>
      <c r="AP10" s="196">
        <v>0</v>
      </c>
      <c r="AQ10" s="196">
        <v>0</v>
      </c>
      <c r="AR10" s="196">
        <v>8</v>
      </c>
      <c r="AS10" s="196">
        <v>18.149999999999999</v>
      </c>
      <c r="AT10" s="196">
        <v>2.23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87.04</v>
      </c>
      <c r="L11" s="196">
        <v>31.49</v>
      </c>
      <c r="M11" s="196">
        <v>0</v>
      </c>
      <c r="N11" s="196">
        <v>0.54</v>
      </c>
      <c r="O11" s="196">
        <v>1.82</v>
      </c>
      <c r="P11" s="196">
        <v>0</v>
      </c>
      <c r="Q11" s="196">
        <v>1.81</v>
      </c>
      <c r="R11" s="196">
        <v>5.95</v>
      </c>
      <c r="S11" s="196">
        <v>3.81</v>
      </c>
      <c r="T11" s="196">
        <v>0</v>
      </c>
      <c r="U11" s="196">
        <v>11.38</v>
      </c>
      <c r="V11" s="196">
        <v>4.6100000000000003</v>
      </c>
      <c r="W11" s="196">
        <v>4.9800000000000004</v>
      </c>
      <c r="X11" s="196">
        <v>20.12</v>
      </c>
      <c r="Y11" s="196">
        <v>0</v>
      </c>
      <c r="Z11" s="196">
        <v>36.94</v>
      </c>
      <c r="AA11" s="196">
        <v>13.27</v>
      </c>
      <c r="AB11" s="196">
        <v>0</v>
      </c>
      <c r="AC11" s="196">
        <v>1.55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227.25</v>
      </c>
      <c r="AP11" s="196">
        <v>0</v>
      </c>
      <c r="AQ11" s="196">
        <v>0</v>
      </c>
      <c r="AR11" s="196">
        <v>8</v>
      </c>
      <c r="AS11" s="196">
        <v>18.149999999999999</v>
      </c>
      <c r="AT11" s="196">
        <v>2.23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87.04</v>
      </c>
      <c r="L12" s="196">
        <v>31.49</v>
      </c>
      <c r="M12" s="196">
        <v>0</v>
      </c>
      <c r="N12" s="196">
        <v>0.54</v>
      </c>
      <c r="O12" s="196">
        <v>1.82</v>
      </c>
      <c r="P12" s="196">
        <v>0</v>
      </c>
      <c r="Q12" s="196">
        <v>1.81</v>
      </c>
      <c r="R12" s="196">
        <v>5.95</v>
      </c>
      <c r="S12" s="196">
        <v>3.81</v>
      </c>
      <c r="T12" s="196">
        <v>0</v>
      </c>
      <c r="U12" s="196">
        <v>11.38</v>
      </c>
      <c r="V12" s="196">
        <v>4.6100000000000003</v>
      </c>
      <c r="W12" s="196">
        <v>4.9800000000000004</v>
      </c>
      <c r="X12" s="196">
        <v>20.12</v>
      </c>
      <c r="Y12" s="196">
        <v>0</v>
      </c>
      <c r="Z12" s="196">
        <v>36.94</v>
      </c>
      <c r="AA12" s="196">
        <v>13.27</v>
      </c>
      <c r="AB12" s="196">
        <v>0</v>
      </c>
      <c r="AC12" s="196">
        <v>1.55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227.25</v>
      </c>
      <c r="AP12" s="196">
        <v>0</v>
      </c>
      <c r="AQ12" s="196">
        <v>0</v>
      </c>
      <c r="AR12" s="196">
        <v>8</v>
      </c>
      <c r="AS12" s="196">
        <v>18.149999999999999</v>
      </c>
      <c r="AT12" s="196">
        <v>2.23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87.04</v>
      </c>
      <c r="L13" s="196">
        <v>31.49</v>
      </c>
      <c r="M13" s="196">
        <v>0</v>
      </c>
      <c r="N13" s="196">
        <v>0.54</v>
      </c>
      <c r="O13" s="196">
        <v>1.82</v>
      </c>
      <c r="P13" s="196">
        <v>0</v>
      </c>
      <c r="Q13" s="196">
        <v>1.81</v>
      </c>
      <c r="R13" s="196">
        <v>5.95</v>
      </c>
      <c r="S13" s="196">
        <v>3.81</v>
      </c>
      <c r="T13" s="196">
        <v>0</v>
      </c>
      <c r="U13" s="196">
        <v>11.38</v>
      </c>
      <c r="V13" s="196">
        <v>4.6100000000000003</v>
      </c>
      <c r="W13" s="196">
        <v>4.9800000000000004</v>
      </c>
      <c r="X13" s="196">
        <v>20.12</v>
      </c>
      <c r="Y13" s="196">
        <v>0</v>
      </c>
      <c r="Z13" s="196">
        <v>36.94</v>
      </c>
      <c r="AA13" s="196">
        <v>13.27</v>
      </c>
      <c r="AB13" s="196">
        <v>0</v>
      </c>
      <c r="AC13" s="196">
        <v>2.39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227.25</v>
      </c>
      <c r="AP13" s="196">
        <v>0</v>
      </c>
      <c r="AQ13" s="196">
        <v>0</v>
      </c>
      <c r="AR13" s="196">
        <v>8</v>
      </c>
      <c r="AS13" s="196">
        <v>18.149999999999999</v>
      </c>
      <c r="AT13" s="196">
        <v>2.23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87.04</v>
      </c>
      <c r="L14" s="196">
        <v>31.49</v>
      </c>
      <c r="M14" s="196">
        <v>0</v>
      </c>
      <c r="N14" s="196">
        <v>0.54</v>
      </c>
      <c r="O14" s="196">
        <v>1.82</v>
      </c>
      <c r="P14" s="196">
        <v>0</v>
      </c>
      <c r="Q14" s="196">
        <v>1.81</v>
      </c>
      <c r="R14" s="196">
        <v>5.95</v>
      </c>
      <c r="S14" s="196">
        <v>3.81</v>
      </c>
      <c r="T14" s="196">
        <v>0</v>
      </c>
      <c r="U14" s="196">
        <v>11.38</v>
      </c>
      <c r="V14" s="196">
        <v>4.6100000000000003</v>
      </c>
      <c r="W14" s="196">
        <v>4.9800000000000004</v>
      </c>
      <c r="X14" s="196">
        <v>20.12</v>
      </c>
      <c r="Y14" s="196">
        <v>0</v>
      </c>
      <c r="Z14" s="196">
        <v>36.94</v>
      </c>
      <c r="AA14" s="196">
        <v>13.27</v>
      </c>
      <c r="AB14" s="196">
        <v>0</v>
      </c>
      <c r="AC14" s="196">
        <v>2.39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227.25</v>
      </c>
      <c r="AP14" s="196">
        <v>0</v>
      </c>
      <c r="AQ14" s="196">
        <v>0</v>
      </c>
      <c r="AR14" s="196">
        <v>8</v>
      </c>
      <c r="AS14" s="196">
        <v>18.149999999999999</v>
      </c>
      <c r="AT14" s="196">
        <v>2.23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87.04</v>
      </c>
      <c r="L15" s="196">
        <v>31.49</v>
      </c>
      <c r="M15" s="196">
        <v>0</v>
      </c>
      <c r="N15" s="196">
        <v>0.54</v>
      </c>
      <c r="O15" s="196">
        <v>1.82</v>
      </c>
      <c r="P15" s="196">
        <v>0</v>
      </c>
      <c r="Q15" s="196">
        <v>1.81</v>
      </c>
      <c r="R15" s="196">
        <v>5.95</v>
      </c>
      <c r="S15" s="196">
        <v>3.81</v>
      </c>
      <c r="T15" s="196">
        <v>0</v>
      </c>
      <c r="U15" s="196">
        <v>11.38</v>
      </c>
      <c r="V15" s="196">
        <v>4.6100000000000003</v>
      </c>
      <c r="W15" s="196">
        <v>4.9800000000000004</v>
      </c>
      <c r="X15" s="196">
        <v>20.12</v>
      </c>
      <c r="Y15" s="196">
        <v>0</v>
      </c>
      <c r="Z15" s="196">
        <v>36.94</v>
      </c>
      <c r="AA15" s="196">
        <v>13.27</v>
      </c>
      <c r="AB15" s="196">
        <v>0</v>
      </c>
      <c r="AC15" s="196">
        <v>2.39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227.25</v>
      </c>
      <c r="AP15" s="196">
        <v>0</v>
      </c>
      <c r="AQ15" s="196">
        <v>0</v>
      </c>
      <c r="AR15" s="196">
        <v>8</v>
      </c>
      <c r="AS15" s="196">
        <v>18.149999999999999</v>
      </c>
      <c r="AT15" s="196">
        <v>2.23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87.04</v>
      </c>
      <c r="L16" s="196">
        <v>31.49</v>
      </c>
      <c r="M16" s="196">
        <v>0</v>
      </c>
      <c r="N16" s="196">
        <v>0.54</v>
      </c>
      <c r="O16" s="196">
        <v>1.82</v>
      </c>
      <c r="P16" s="196">
        <v>0</v>
      </c>
      <c r="Q16" s="196">
        <v>1.81</v>
      </c>
      <c r="R16" s="196">
        <v>5.95</v>
      </c>
      <c r="S16" s="196">
        <v>3.81</v>
      </c>
      <c r="T16" s="196">
        <v>0</v>
      </c>
      <c r="U16" s="196">
        <v>11.38</v>
      </c>
      <c r="V16" s="196">
        <v>4.6100000000000003</v>
      </c>
      <c r="W16" s="196">
        <v>4.9800000000000004</v>
      </c>
      <c r="X16" s="196">
        <v>20.12</v>
      </c>
      <c r="Y16" s="196">
        <v>0</v>
      </c>
      <c r="Z16" s="196">
        <v>36.94</v>
      </c>
      <c r="AA16" s="196">
        <v>13.27</v>
      </c>
      <c r="AB16" s="196">
        <v>0</v>
      </c>
      <c r="AC16" s="196">
        <v>2.39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227.25</v>
      </c>
      <c r="AP16" s="196">
        <v>0</v>
      </c>
      <c r="AQ16" s="196">
        <v>0</v>
      </c>
      <c r="AR16" s="196">
        <v>8</v>
      </c>
      <c r="AS16" s="196">
        <v>18.149999999999999</v>
      </c>
      <c r="AT16" s="196">
        <v>2.23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87.04</v>
      </c>
      <c r="L17" s="196">
        <v>31.49</v>
      </c>
      <c r="M17" s="196">
        <v>0</v>
      </c>
      <c r="N17" s="196">
        <v>0.54</v>
      </c>
      <c r="O17" s="196">
        <v>1.82</v>
      </c>
      <c r="P17" s="196">
        <v>0</v>
      </c>
      <c r="Q17" s="196">
        <v>1.81</v>
      </c>
      <c r="R17" s="196">
        <v>5.95</v>
      </c>
      <c r="S17" s="196">
        <v>3.81</v>
      </c>
      <c r="T17" s="196">
        <v>0</v>
      </c>
      <c r="U17" s="196">
        <v>11.38</v>
      </c>
      <c r="V17" s="196">
        <v>4.6100000000000003</v>
      </c>
      <c r="W17" s="196">
        <v>4.9800000000000004</v>
      </c>
      <c r="X17" s="196">
        <v>20.12</v>
      </c>
      <c r="Y17" s="196">
        <v>0</v>
      </c>
      <c r="Z17" s="196">
        <v>36.94</v>
      </c>
      <c r="AA17" s="196">
        <v>13.27</v>
      </c>
      <c r="AB17" s="196">
        <v>0</v>
      </c>
      <c r="AC17" s="196">
        <v>2.39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227.25</v>
      </c>
      <c r="AP17" s="196">
        <v>0</v>
      </c>
      <c r="AQ17" s="196">
        <v>0</v>
      </c>
      <c r="AR17" s="196">
        <v>8</v>
      </c>
      <c r="AS17" s="196">
        <v>18.149999999999999</v>
      </c>
      <c r="AT17" s="196">
        <v>2.23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87.04</v>
      </c>
      <c r="L18" s="196">
        <v>31.49</v>
      </c>
      <c r="M18" s="196">
        <v>0</v>
      </c>
      <c r="N18" s="196">
        <v>0.54</v>
      </c>
      <c r="O18" s="196">
        <v>1.82</v>
      </c>
      <c r="P18" s="196">
        <v>0</v>
      </c>
      <c r="Q18" s="196">
        <v>1.81</v>
      </c>
      <c r="R18" s="196">
        <v>5.95</v>
      </c>
      <c r="S18" s="196">
        <v>3.81</v>
      </c>
      <c r="T18" s="196">
        <v>0</v>
      </c>
      <c r="U18" s="196">
        <v>11.38</v>
      </c>
      <c r="V18" s="196">
        <v>4.6100000000000003</v>
      </c>
      <c r="W18" s="196">
        <v>4.9800000000000004</v>
      </c>
      <c r="X18" s="196">
        <v>20.12</v>
      </c>
      <c r="Y18" s="196">
        <v>0</v>
      </c>
      <c r="Z18" s="196">
        <v>36.94</v>
      </c>
      <c r="AA18" s="196">
        <v>13.27</v>
      </c>
      <c r="AB18" s="196">
        <v>0</v>
      </c>
      <c r="AC18" s="196">
        <v>2.39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227.25</v>
      </c>
      <c r="AP18" s="196">
        <v>0</v>
      </c>
      <c r="AQ18" s="196">
        <v>0</v>
      </c>
      <c r="AR18" s="196">
        <v>8</v>
      </c>
      <c r="AS18" s="196">
        <v>18.149999999999999</v>
      </c>
      <c r="AT18" s="196">
        <v>2.23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87.04</v>
      </c>
      <c r="L19" s="196">
        <v>31.49</v>
      </c>
      <c r="M19" s="196">
        <v>0</v>
      </c>
      <c r="N19" s="196">
        <v>0.54</v>
      </c>
      <c r="O19" s="196">
        <v>1.82</v>
      </c>
      <c r="P19" s="196">
        <v>0</v>
      </c>
      <c r="Q19" s="196">
        <v>1.81</v>
      </c>
      <c r="R19" s="196">
        <v>5.95</v>
      </c>
      <c r="S19" s="196">
        <v>3.81</v>
      </c>
      <c r="T19" s="196">
        <v>0</v>
      </c>
      <c r="U19" s="196">
        <v>11.38</v>
      </c>
      <c r="V19" s="196">
        <v>4.6100000000000003</v>
      </c>
      <c r="W19" s="196">
        <v>4.9800000000000004</v>
      </c>
      <c r="X19" s="196">
        <v>20.12</v>
      </c>
      <c r="Y19" s="196">
        <v>0</v>
      </c>
      <c r="Z19" s="196">
        <v>26.6</v>
      </c>
      <c r="AA19" s="196">
        <v>13.27</v>
      </c>
      <c r="AB19" s="196">
        <v>0</v>
      </c>
      <c r="AC19" s="196">
        <v>2.39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227.25</v>
      </c>
      <c r="AP19" s="196">
        <v>0</v>
      </c>
      <c r="AQ19" s="196">
        <v>0</v>
      </c>
      <c r="AR19" s="196">
        <v>8</v>
      </c>
      <c r="AS19" s="196">
        <v>18.149999999999999</v>
      </c>
      <c r="AT19" s="196">
        <v>2.23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87.04</v>
      </c>
      <c r="L20" s="196">
        <v>31.49</v>
      </c>
      <c r="M20" s="196">
        <v>0</v>
      </c>
      <c r="N20" s="196">
        <v>0.54</v>
      </c>
      <c r="O20" s="196">
        <v>1.82</v>
      </c>
      <c r="P20" s="196">
        <v>0</v>
      </c>
      <c r="Q20" s="196">
        <v>1.81</v>
      </c>
      <c r="R20" s="196">
        <v>5.95</v>
      </c>
      <c r="S20" s="196">
        <v>3.81</v>
      </c>
      <c r="T20" s="196">
        <v>0</v>
      </c>
      <c r="U20" s="196">
        <v>11.38</v>
      </c>
      <c r="V20" s="196">
        <v>4.6100000000000003</v>
      </c>
      <c r="W20" s="196">
        <v>4.9800000000000004</v>
      </c>
      <c r="X20" s="196">
        <v>20.12</v>
      </c>
      <c r="Y20" s="196">
        <v>0</v>
      </c>
      <c r="Z20" s="196">
        <v>26.6</v>
      </c>
      <c r="AA20" s="196">
        <v>13.27</v>
      </c>
      <c r="AB20" s="196">
        <v>0</v>
      </c>
      <c r="AC20" s="196">
        <v>2.39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9.01</v>
      </c>
      <c r="AL20" s="196">
        <v>0</v>
      </c>
      <c r="AM20" s="196">
        <v>0</v>
      </c>
      <c r="AN20" s="196">
        <v>0</v>
      </c>
      <c r="AO20" s="196">
        <v>227.25</v>
      </c>
      <c r="AP20" s="196">
        <v>0</v>
      </c>
      <c r="AQ20" s="196">
        <v>0</v>
      </c>
      <c r="AR20" s="196">
        <v>8</v>
      </c>
      <c r="AS20" s="196">
        <v>18.149999999999999</v>
      </c>
      <c r="AT20" s="196">
        <v>2.23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87.04</v>
      </c>
      <c r="L21" s="196">
        <v>31.49</v>
      </c>
      <c r="M21" s="196">
        <v>0</v>
      </c>
      <c r="N21" s="196">
        <v>0.54</v>
      </c>
      <c r="O21" s="196">
        <v>1.82</v>
      </c>
      <c r="P21" s="196">
        <v>0</v>
      </c>
      <c r="Q21" s="196">
        <v>1.81</v>
      </c>
      <c r="R21" s="196">
        <v>5.95</v>
      </c>
      <c r="S21" s="196">
        <v>3.81</v>
      </c>
      <c r="T21" s="196">
        <v>0</v>
      </c>
      <c r="U21" s="196">
        <v>11.38</v>
      </c>
      <c r="V21" s="196">
        <v>4.6100000000000003</v>
      </c>
      <c r="W21" s="196">
        <v>4.9800000000000004</v>
      </c>
      <c r="X21" s="196">
        <v>20.12</v>
      </c>
      <c r="Y21" s="196">
        <v>0</v>
      </c>
      <c r="Z21" s="196">
        <v>26.6</v>
      </c>
      <c r="AA21" s="196">
        <v>13.27</v>
      </c>
      <c r="AB21" s="196">
        <v>0</v>
      </c>
      <c r="AC21" s="196">
        <v>2.39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9.01</v>
      </c>
      <c r="AL21" s="196">
        <v>0</v>
      </c>
      <c r="AM21" s="196">
        <v>0</v>
      </c>
      <c r="AN21" s="196">
        <v>0</v>
      </c>
      <c r="AO21" s="196">
        <v>227.25</v>
      </c>
      <c r="AP21" s="196">
        <v>0</v>
      </c>
      <c r="AQ21" s="196">
        <v>0</v>
      </c>
      <c r="AR21" s="196">
        <v>8</v>
      </c>
      <c r="AS21" s="196">
        <v>18.149999999999999</v>
      </c>
      <c r="AT21" s="196">
        <v>2.23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87.04</v>
      </c>
      <c r="L22" s="196">
        <v>31.49</v>
      </c>
      <c r="M22" s="196">
        <v>0</v>
      </c>
      <c r="N22" s="196">
        <v>0.54</v>
      </c>
      <c r="O22" s="196">
        <v>1.82</v>
      </c>
      <c r="P22" s="196">
        <v>0</v>
      </c>
      <c r="Q22" s="196">
        <v>1.81</v>
      </c>
      <c r="R22" s="196">
        <v>5.95</v>
      </c>
      <c r="S22" s="196">
        <v>3.81</v>
      </c>
      <c r="T22" s="196">
        <v>0</v>
      </c>
      <c r="U22" s="196">
        <v>11.38</v>
      </c>
      <c r="V22" s="196">
        <v>4.6100000000000003</v>
      </c>
      <c r="W22" s="196">
        <v>4.9800000000000004</v>
      </c>
      <c r="X22" s="196">
        <v>20.12</v>
      </c>
      <c r="Y22" s="196">
        <v>0</v>
      </c>
      <c r="Z22" s="196">
        <v>26.6</v>
      </c>
      <c r="AA22" s="196">
        <v>13.27</v>
      </c>
      <c r="AB22" s="196">
        <v>0</v>
      </c>
      <c r="AC22" s="196">
        <v>2.39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9.01</v>
      </c>
      <c r="AL22" s="196">
        <v>0</v>
      </c>
      <c r="AM22" s="196">
        <v>0</v>
      </c>
      <c r="AN22" s="196">
        <v>0</v>
      </c>
      <c r="AO22" s="196">
        <v>227.25</v>
      </c>
      <c r="AP22" s="196">
        <v>0</v>
      </c>
      <c r="AQ22" s="196">
        <v>0</v>
      </c>
      <c r="AR22" s="196">
        <v>8</v>
      </c>
      <c r="AS22" s="196">
        <v>18.149999999999999</v>
      </c>
      <c r="AT22" s="196">
        <v>2.23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87.04</v>
      </c>
      <c r="L23" s="196">
        <v>31.49</v>
      </c>
      <c r="M23" s="196">
        <v>0</v>
      </c>
      <c r="N23" s="196">
        <v>0.54</v>
      </c>
      <c r="O23" s="196">
        <v>1.82</v>
      </c>
      <c r="P23" s="196">
        <v>0</v>
      </c>
      <c r="Q23" s="196">
        <v>1.81</v>
      </c>
      <c r="R23" s="196">
        <v>5.95</v>
      </c>
      <c r="S23" s="196">
        <v>3.81</v>
      </c>
      <c r="T23" s="196">
        <v>0</v>
      </c>
      <c r="U23" s="196">
        <v>11.38</v>
      </c>
      <c r="V23" s="196">
        <v>4.6100000000000003</v>
      </c>
      <c r="W23" s="196">
        <v>4.9800000000000004</v>
      </c>
      <c r="X23" s="196">
        <v>20.12</v>
      </c>
      <c r="Y23" s="196">
        <v>0</v>
      </c>
      <c r="Z23" s="196">
        <v>26.6</v>
      </c>
      <c r="AA23" s="196">
        <v>13.27</v>
      </c>
      <c r="AB23" s="196">
        <v>0</v>
      </c>
      <c r="AC23" s="196">
        <v>2.39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9.01</v>
      </c>
      <c r="AL23" s="196">
        <v>0</v>
      </c>
      <c r="AM23" s="196">
        <v>0</v>
      </c>
      <c r="AN23" s="196">
        <v>0</v>
      </c>
      <c r="AO23" s="196">
        <v>227.25</v>
      </c>
      <c r="AP23" s="196">
        <v>0</v>
      </c>
      <c r="AQ23" s="196">
        <v>0</v>
      </c>
      <c r="AR23" s="196">
        <v>8</v>
      </c>
      <c r="AS23" s="196">
        <v>18.149999999999999</v>
      </c>
      <c r="AT23" s="196">
        <v>2.23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87.04</v>
      </c>
      <c r="L24" s="196">
        <v>31.49</v>
      </c>
      <c r="M24" s="196">
        <v>0</v>
      </c>
      <c r="N24" s="196">
        <v>0.54</v>
      </c>
      <c r="O24" s="196">
        <v>1.82</v>
      </c>
      <c r="P24" s="196">
        <v>0</v>
      </c>
      <c r="Q24" s="196">
        <v>1.81</v>
      </c>
      <c r="R24" s="196">
        <v>5.95</v>
      </c>
      <c r="S24" s="196">
        <v>3.81</v>
      </c>
      <c r="T24" s="196">
        <v>0</v>
      </c>
      <c r="U24" s="196">
        <v>11.38</v>
      </c>
      <c r="V24" s="196">
        <v>4.6100000000000003</v>
      </c>
      <c r="W24" s="196">
        <v>4.9800000000000004</v>
      </c>
      <c r="X24" s="196">
        <v>20.12</v>
      </c>
      <c r="Y24" s="196">
        <v>0</v>
      </c>
      <c r="Z24" s="196">
        <v>26.6</v>
      </c>
      <c r="AA24" s="196">
        <v>13.27</v>
      </c>
      <c r="AB24" s="196">
        <v>0</v>
      </c>
      <c r="AC24" s="196">
        <v>2.39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9.01</v>
      </c>
      <c r="AL24" s="196">
        <v>0</v>
      </c>
      <c r="AM24" s="196">
        <v>0</v>
      </c>
      <c r="AN24" s="196">
        <v>0</v>
      </c>
      <c r="AO24" s="196">
        <v>227.25</v>
      </c>
      <c r="AP24" s="196">
        <v>0</v>
      </c>
      <c r="AQ24" s="196">
        <v>0</v>
      </c>
      <c r="AR24" s="196">
        <v>8</v>
      </c>
      <c r="AS24" s="196">
        <v>18.149999999999999</v>
      </c>
      <c r="AT24" s="196">
        <v>2.23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87.04</v>
      </c>
      <c r="L25" s="196">
        <v>31.49</v>
      </c>
      <c r="M25" s="196">
        <v>0</v>
      </c>
      <c r="N25" s="196">
        <v>0.54</v>
      </c>
      <c r="O25" s="196">
        <v>1.82</v>
      </c>
      <c r="P25" s="196">
        <v>0</v>
      </c>
      <c r="Q25" s="196">
        <v>1.81</v>
      </c>
      <c r="R25" s="196">
        <v>5.95</v>
      </c>
      <c r="S25" s="196">
        <v>3.81</v>
      </c>
      <c r="T25" s="196">
        <v>0</v>
      </c>
      <c r="U25" s="196">
        <v>11.38</v>
      </c>
      <c r="V25" s="196">
        <v>4.6100000000000003</v>
      </c>
      <c r="W25" s="196">
        <v>0.56999999999999995</v>
      </c>
      <c r="X25" s="196">
        <v>1.35</v>
      </c>
      <c r="Y25" s="196">
        <v>0</v>
      </c>
      <c r="Z25" s="196">
        <v>12.14</v>
      </c>
      <c r="AA25" s="196">
        <v>13.27</v>
      </c>
      <c r="AB25" s="196">
        <v>0</v>
      </c>
      <c r="AC25" s="196">
        <v>2.39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9.01</v>
      </c>
      <c r="AL25" s="196">
        <v>0</v>
      </c>
      <c r="AM25" s="196">
        <v>0</v>
      </c>
      <c r="AN25" s="196">
        <v>0</v>
      </c>
      <c r="AO25" s="196">
        <v>227.25</v>
      </c>
      <c r="AP25" s="196">
        <v>0</v>
      </c>
      <c r="AQ25" s="196">
        <v>0</v>
      </c>
      <c r="AR25" s="196">
        <v>8</v>
      </c>
      <c r="AS25" s="196">
        <v>18.149999999999999</v>
      </c>
      <c r="AT25" s="196">
        <v>2.23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87.04</v>
      </c>
      <c r="L26" s="196">
        <v>31.49</v>
      </c>
      <c r="M26" s="196">
        <v>0</v>
      </c>
      <c r="N26" s="196">
        <v>0.54</v>
      </c>
      <c r="O26" s="196">
        <v>1.82</v>
      </c>
      <c r="P26" s="196">
        <v>1.98</v>
      </c>
      <c r="Q26" s="196">
        <v>1.81</v>
      </c>
      <c r="R26" s="196">
        <v>5.95</v>
      </c>
      <c r="S26" s="196">
        <v>3.81</v>
      </c>
      <c r="T26" s="196">
        <v>0</v>
      </c>
      <c r="U26" s="196">
        <v>11.38</v>
      </c>
      <c r="V26" s="196">
        <v>4.6100000000000003</v>
      </c>
      <c r="W26" s="196">
        <v>0.32</v>
      </c>
      <c r="X26" s="196">
        <v>1.35</v>
      </c>
      <c r="Y26" s="196">
        <v>0</v>
      </c>
      <c r="Z26" s="196">
        <v>12.14</v>
      </c>
      <c r="AA26" s="196">
        <v>13.27</v>
      </c>
      <c r="AB26" s="196">
        <v>0</v>
      </c>
      <c r="AC26" s="196">
        <v>2.39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9.01</v>
      </c>
      <c r="AL26" s="196">
        <v>0</v>
      </c>
      <c r="AM26" s="196">
        <v>0</v>
      </c>
      <c r="AN26" s="196">
        <v>0</v>
      </c>
      <c r="AO26" s="196">
        <v>227.25</v>
      </c>
      <c r="AP26" s="196">
        <v>0</v>
      </c>
      <c r="AQ26" s="196">
        <v>0</v>
      </c>
      <c r="AR26" s="196">
        <v>8</v>
      </c>
      <c r="AS26" s="196">
        <v>18.149999999999999</v>
      </c>
      <c r="AT26" s="196">
        <v>2.23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87.04</v>
      </c>
      <c r="L27" s="196">
        <v>31.49</v>
      </c>
      <c r="M27" s="196">
        <v>0</v>
      </c>
      <c r="N27" s="196">
        <v>0.54</v>
      </c>
      <c r="O27" s="196">
        <v>1.82</v>
      </c>
      <c r="P27" s="196">
        <v>1.98</v>
      </c>
      <c r="Q27" s="196">
        <v>1.89</v>
      </c>
      <c r="R27" s="196">
        <v>7.26</v>
      </c>
      <c r="S27" s="196">
        <v>3.81</v>
      </c>
      <c r="T27" s="196">
        <v>0</v>
      </c>
      <c r="U27" s="196">
        <v>11.38</v>
      </c>
      <c r="V27" s="196">
        <v>4.6100000000000003</v>
      </c>
      <c r="W27" s="196">
        <v>0.4</v>
      </c>
      <c r="X27" s="196">
        <v>1.35</v>
      </c>
      <c r="Y27" s="196">
        <v>0</v>
      </c>
      <c r="Z27" s="196">
        <v>23.21</v>
      </c>
      <c r="AA27" s="196">
        <v>15.05</v>
      </c>
      <c r="AB27" s="196">
        <v>0</v>
      </c>
      <c r="AC27" s="196">
        <v>2.39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11.38</v>
      </c>
      <c r="AL27" s="196">
        <v>0</v>
      </c>
      <c r="AM27" s="196">
        <v>0</v>
      </c>
      <c r="AN27" s="196">
        <v>0</v>
      </c>
      <c r="AO27" s="196">
        <v>227.25</v>
      </c>
      <c r="AP27" s="196">
        <v>0</v>
      </c>
      <c r="AQ27" s="196">
        <v>0</v>
      </c>
      <c r="AR27" s="196">
        <v>8</v>
      </c>
      <c r="AS27" s="196">
        <v>18.149999999999999</v>
      </c>
      <c r="AT27" s="196">
        <v>2.23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3.34</v>
      </c>
      <c r="K28" s="196">
        <v>94.96</v>
      </c>
      <c r="L28" s="196">
        <v>31.49</v>
      </c>
      <c r="M28" s="196">
        <v>0</v>
      </c>
      <c r="N28" s="196">
        <v>0.54</v>
      </c>
      <c r="O28" s="196">
        <v>1.82</v>
      </c>
      <c r="P28" s="196">
        <v>1.98</v>
      </c>
      <c r="Q28" s="196">
        <v>1.81</v>
      </c>
      <c r="R28" s="196">
        <v>5.95</v>
      </c>
      <c r="S28" s="196">
        <v>3.81</v>
      </c>
      <c r="T28" s="196">
        <v>0</v>
      </c>
      <c r="U28" s="196">
        <v>11.38</v>
      </c>
      <c r="V28" s="196">
        <v>0.16</v>
      </c>
      <c r="W28" s="196">
        <v>0.32</v>
      </c>
      <c r="X28" s="196">
        <v>1.35</v>
      </c>
      <c r="Y28" s="196">
        <v>0</v>
      </c>
      <c r="Z28" s="196">
        <v>4.9400000000000004</v>
      </c>
      <c r="AA28" s="196">
        <v>13.27</v>
      </c>
      <c r="AB28" s="196">
        <v>0</v>
      </c>
      <c r="AC28" s="196">
        <v>2.39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11.38</v>
      </c>
      <c r="AL28" s="196">
        <v>0</v>
      </c>
      <c r="AM28" s="196">
        <v>0</v>
      </c>
      <c r="AN28" s="196">
        <v>0</v>
      </c>
      <c r="AO28" s="196">
        <v>227.25</v>
      </c>
      <c r="AP28" s="196">
        <v>0</v>
      </c>
      <c r="AQ28" s="196">
        <v>0</v>
      </c>
      <c r="AR28" s="196">
        <v>8</v>
      </c>
      <c r="AS28" s="196">
        <v>18.149999999999999</v>
      </c>
      <c r="AT28" s="196">
        <v>2.23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7.52</v>
      </c>
      <c r="K29" s="196">
        <v>91.47</v>
      </c>
      <c r="L29" s="196">
        <v>31.49</v>
      </c>
      <c r="M29" s="196">
        <v>0</v>
      </c>
      <c r="N29" s="196">
        <v>0.54</v>
      </c>
      <c r="O29" s="196">
        <v>1.82</v>
      </c>
      <c r="P29" s="196">
        <v>1.98</v>
      </c>
      <c r="Q29" s="196">
        <v>1.81</v>
      </c>
      <c r="R29" s="196">
        <v>5.95</v>
      </c>
      <c r="S29" s="196">
        <v>3.81</v>
      </c>
      <c r="T29" s="196">
        <v>0</v>
      </c>
      <c r="U29" s="196">
        <v>11.38</v>
      </c>
      <c r="V29" s="196">
        <v>0.16</v>
      </c>
      <c r="W29" s="196">
        <v>0.32</v>
      </c>
      <c r="X29" s="196">
        <v>1.35</v>
      </c>
      <c r="Y29" s="196">
        <v>0</v>
      </c>
      <c r="Z29" s="196">
        <v>2.17</v>
      </c>
      <c r="AA29" s="196">
        <v>13.27</v>
      </c>
      <c r="AB29" s="196">
        <v>0</v>
      </c>
      <c r="AC29" s="196">
        <v>2.39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11.38</v>
      </c>
      <c r="AL29" s="196">
        <v>0</v>
      </c>
      <c r="AM29" s="196">
        <v>0</v>
      </c>
      <c r="AN29" s="196">
        <v>0</v>
      </c>
      <c r="AO29" s="196">
        <v>227.25</v>
      </c>
      <c r="AP29" s="196">
        <v>0</v>
      </c>
      <c r="AQ29" s="196">
        <v>0</v>
      </c>
      <c r="AR29" s="196">
        <v>8</v>
      </c>
      <c r="AS29" s="196">
        <v>18.149999999999999</v>
      </c>
      <c r="AT29" s="196">
        <v>2.23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12.25</v>
      </c>
      <c r="K30" s="196">
        <v>87.04</v>
      </c>
      <c r="L30" s="196">
        <v>31.49</v>
      </c>
      <c r="M30" s="196">
        <v>0</v>
      </c>
      <c r="N30" s="196">
        <v>0.54</v>
      </c>
      <c r="O30" s="196">
        <v>1.82</v>
      </c>
      <c r="P30" s="196">
        <v>1.98</v>
      </c>
      <c r="Q30" s="196">
        <v>1.81</v>
      </c>
      <c r="R30" s="196">
        <v>0.39</v>
      </c>
      <c r="S30" s="196">
        <v>3.81</v>
      </c>
      <c r="T30" s="196">
        <v>0</v>
      </c>
      <c r="U30" s="196">
        <v>11.38</v>
      </c>
      <c r="V30" s="196">
        <v>0.17</v>
      </c>
      <c r="W30" s="196">
        <v>0.32</v>
      </c>
      <c r="X30" s="196">
        <v>1.35</v>
      </c>
      <c r="Y30" s="196">
        <v>0</v>
      </c>
      <c r="Z30" s="196">
        <v>2.17</v>
      </c>
      <c r="AA30" s="196">
        <v>13.27</v>
      </c>
      <c r="AB30" s="196">
        <v>0</v>
      </c>
      <c r="AC30" s="196">
        <v>2.39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12.6</v>
      </c>
      <c r="AL30" s="196">
        <v>0</v>
      </c>
      <c r="AM30" s="196">
        <v>0</v>
      </c>
      <c r="AN30" s="196">
        <v>0</v>
      </c>
      <c r="AO30" s="196">
        <v>227.25</v>
      </c>
      <c r="AP30" s="196">
        <v>0</v>
      </c>
      <c r="AQ30" s="196">
        <v>0</v>
      </c>
      <c r="AR30" s="196">
        <v>8</v>
      </c>
      <c r="AS30" s="196">
        <v>18.149999999999999</v>
      </c>
      <c r="AT30" s="196">
        <v>2.23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12.25</v>
      </c>
      <c r="K31" s="196">
        <v>5.91</v>
      </c>
      <c r="L31" s="196">
        <v>2.35</v>
      </c>
      <c r="M31" s="196">
        <v>0</v>
      </c>
      <c r="N31" s="196">
        <v>0.54</v>
      </c>
      <c r="O31" s="196">
        <v>1.82</v>
      </c>
      <c r="P31" s="196">
        <v>1.98</v>
      </c>
      <c r="Q31" s="196">
        <v>0.1</v>
      </c>
      <c r="R31" s="196">
        <v>0.39</v>
      </c>
      <c r="S31" s="196">
        <v>0.24</v>
      </c>
      <c r="T31" s="196">
        <v>0</v>
      </c>
      <c r="U31" s="196">
        <v>11.38</v>
      </c>
      <c r="V31" s="196">
        <v>0.34</v>
      </c>
      <c r="W31" s="196">
        <v>0.32</v>
      </c>
      <c r="X31" s="196">
        <v>1.35</v>
      </c>
      <c r="Y31" s="196">
        <v>0</v>
      </c>
      <c r="Z31" s="196">
        <v>2.17</v>
      </c>
      <c r="AA31" s="196">
        <v>0.83</v>
      </c>
      <c r="AB31" s="196">
        <v>0</v>
      </c>
      <c r="AC31" s="196">
        <v>2.39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12.6</v>
      </c>
      <c r="AL31" s="196">
        <v>0</v>
      </c>
      <c r="AM31" s="196">
        <v>0</v>
      </c>
      <c r="AN31" s="196">
        <v>0</v>
      </c>
      <c r="AO31" s="196">
        <v>227.25</v>
      </c>
      <c r="AP31" s="196">
        <v>0</v>
      </c>
      <c r="AQ31" s="196">
        <v>0</v>
      </c>
      <c r="AR31" s="196">
        <v>8</v>
      </c>
      <c r="AS31" s="196">
        <v>18.149999999999999</v>
      </c>
      <c r="AT31" s="196">
        <v>2.23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12.25</v>
      </c>
      <c r="K32" s="196">
        <v>5.91</v>
      </c>
      <c r="L32" s="196">
        <v>2.35</v>
      </c>
      <c r="M32" s="196">
        <v>0</v>
      </c>
      <c r="N32" s="196">
        <v>0.54</v>
      </c>
      <c r="O32" s="196">
        <v>1.82</v>
      </c>
      <c r="P32" s="196">
        <v>1.98</v>
      </c>
      <c r="Q32" s="196">
        <v>0.1</v>
      </c>
      <c r="R32" s="196">
        <v>0.39</v>
      </c>
      <c r="S32" s="196">
        <v>0.24</v>
      </c>
      <c r="T32" s="196">
        <v>0</v>
      </c>
      <c r="U32" s="196">
        <v>11.38</v>
      </c>
      <c r="V32" s="196">
        <v>0.34</v>
      </c>
      <c r="W32" s="196">
        <v>0.32</v>
      </c>
      <c r="X32" s="196">
        <v>1.35</v>
      </c>
      <c r="Y32" s="196">
        <v>0</v>
      </c>
      <c r="Z32" s="196">
        <v>2.17</v>
      </c>
      <c r="AA32" s="196">
        <v>0.83</v>
      </c>
      <c r="AB32" s="196">
        <v>0</v>
      </c>
      <c r="AC32" s="196">
        <v>2.39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2.6</v>
      </c>
      <c r="AL32" s="196">
        <v>0</v>
      </c>
      <c r="AM32" s="196">
        <v>0</v>
      </c>
      <c r="AN32" s="196">
        <v>0</v>
      </c>
      <c r="AO32" s="196">
        <v>227.25</v>
      </c>
      <c r="AP32" s="196">
        <v>0</v>
      </c>
      <c r="AQ32" s="196">
        <v>0</v>
      </c>
      <c r="AR32" s="196">
        <v>8</v>
      </c>
      <c r="AS32" s="196">
        <v>18.149999999999999</v>
      </c>
      <c r="AT32" s="196">
        <v>2.23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12.25</v>
      </c>
      <c r="K33" s="196">
        <v>5.91</v>
      </c>
      <c r="L33" s="196">
        <v>2.35</v>
      </c>
      <c r="M33" s="196">
        <v>0</v>
      </c>
      <c r="N33" s="196">
        <v>0.54</v>
      </c>
      <c r="O33" s="196">
        <v>1.82</v>
      </c>
      <c r="P33" s="196">
        <v>1.98</v>
      </c>
      <c r="Q33" s="196">
        <v>0.1</v>
      </c>
      <c r="R33" s="196">
        <v>0.39</v>
      </c>
      <c r="S33" s="196">
        <v>0.24</v>
      </c>
      <c r="T33" s="196">
        <v>0</v>
      </c>
      <c r="U33" s="196">
        <v>11.38</v>
      </c>
      <c r="V33" s="196">
        <v>0.43</v>
      </c>
      <c r="W33" s="196">
        <v>0.32</v>
      </c>
      <c r="X33" s="196">
        <v>1.35</v>
      </c>
      <c r="Y33" s="196">
        <v>0</v>
      </c>
      <c r="Z33" s="196">
        <v>2.17</v>
      </c>
      <c r="AA33" s="196">
        <v>0.83</v>
      </c>
      <c r="AB33" s="196">
        <v>0</v>
      </c>
      <c r="AC33" s="196">
        <v>2.39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2.6</v>
      </c>
      <c r="AL33" s="196">
        <v>0</v>
      </c>
      <c r="AM33" s="196">
        <v>0</v>
      </c>
      <c r="AN33" s="196">
        <v>0</v>
      </c>
      <c r="AO33" s="196">
        <v>227.25</v>
      </c>
      <c r="AP33" s="196">
        <v>0</v>
      </c>
      <c r="AQ33" s="196">
        <v>0</v>
      </c>
      <c r="AR33" s="196">
        <v>8</v>
      </c>
      <c r="AS33" s="196">
        <v>18.149999999999999</v>
      </c>
      <c r="AT33" s="196">
        <v>2.23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12.25</v>
      </c>
      <c r="K34" s="196">
        <v>5.91</v>
      </c>
      <c r="L34" s="196">
        <v>2.35</v>
      </c>
      <c r="M34" s="196">
        <v>0</v>
      </c>
      <c r="N34" s="196">
        <v>0.54</v>
      </c>
      <c r="O34" s="196">
        <v>1.82</v>
      </c>
      <c r="P34" s="196">
        <v>1.98</v>
      </c>
      <c r="Q34" s="196">
        <v>0.1</v>
      </c>
      <c r="R34" s="196">
        <v>0.39</v>
      </c>
      <c r="S34" s="196">
        <v>0.24</v>
      </c>
      <c r="T34" s="196">
        <v>0</v>
      </c>
      <c r="U34" s="196">
        <v>11.38</v>
      </c>
      <c r="V34" s="196">
        <v>0.43</v>
      </c>
      <c r="W34" s="196">
        <v>0.32</v>
      </c>
      <c r="X34" s="196">
        <v>1.35</v>
      </c>
      <c r="Y34" s="196">
        <v>0</v>
      </c>
      <c r="Z34" s="196">
        <v>2.17</v>
      </c>
      <c r="AA34" s="196">
        <v>0.83</v>
      </c>
      <c r="AB34" s="196">
        <v>0</v>
      </c>
      <c r="AC34" s="196">
        <v>2.39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2.6</v>
      </c>
      <c r="AL34" s="196">
        <v>0</v>
      </c>
      <c r="AM34" s="196">
        <v>0</v>
      </c>
      <c r="AN34" s="196">
        <v>0</v>
      </c>
      <c r="AO34" s="196">
        <v>227.25</v>
      </c>
      <c r="AP34" s="196">
        <v>0</v>
      </c>
      <c r="AQ34" s="196">
        <v>0</v>
      </c>
      <c r="AR34" s="196">
        <v>8</v>
      </c>
      <c r="AS34" s="196">
        <v>18.149999999999999</v>
      </c>
      <c r="AT34" s="196">
        <v>2.23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12.25</v>
      </c>
      <c r="K35" s="196">
        <v>5.91</v>
      </c>
      <c r="L35" s="196">
        <v>2.35</v>
      </c>
      <c r="M35" s="196">
        <v>0</v>
      </c>
      <c r="N35" s="196">
        <v>0.54</v>
      </c>
      <c r="O35" s="196">
        <v>1.82</v>
      </c>
      <c r="P35" s="196">
        <v>1.98</v>
      </c>
      <c r="Q35" s="196">
        <v>0.1</v>
      </c>
      <c r="R35" s="196">
        <v>0.39</v>
      </c>
      <c r="S35" s="196">
        <v>0.24</v>
      </c>
      <c r="T35" s="196">
        <v>0</v>
      </c>
      <c r="U35" s="196">
        <v>11.38</v>
      </c>
      <c r="V35" s="196">
        <v>0.52</v>
      </c>
      <c r="W35" s="196">
        <v>0.28999999999999998</v>
      </c>
      <c r="X35" s="196">
        <v>1.35</v>
      </c>
      <c r="Y35" s="196">
        <v>0</v>
      </c>
      <c r="Z35" s="196">
        <v>2.17</v>
      </c>
      <c r="AA35" s="196">
        <v>0.83</v>
      </c>
      <c r="AB35" s="196">
        <v>0</v>
      </c>
      <c r="AC35" s="196">
        <v>1.67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3.46</v>
      </c>
      <c r="AL35" s="196">
        <v>0</v>
      </c>
      <c r="AM35" s="196">
        <v>0</v>
      </c>
      <c r="AN35" s="196">
        <v>0</v>
      </c>
      <c r="AO35" s="196">
        <v>227.25</v>
      </c>
      <c r="AP35" s="196">
        <v>0</v>
      </c>
      <c r="AQ35" s="196">
        <v>0</v>
      </c>
      <c r="AR35" s="196">
        <v>8</v>
      </c>
      <c r="AS35" s="196">
        <v>18.149999999999999</v>
      </c>
      <c r="AT35" s="196">
        <v>2.23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12.25</v>
      </c>
      <c r="K36" s="196">
        <v>5.91</v>
      </c>
      <c r="L36" s="196">
        <v>2.35</v>
      </c>
      <c r="M36" s="196">
        <v>0</v>
      </c>
      <c r="N36" s="196">
        <v>0.54</v>
      </c>
      <c r="O36" s="196">
        <v>1.82</v>
      </c>
      <c r="P36" s="196">
        <v>1.98</v>
      </c>
      <c r="Q36" s="196">
        <v>0.1</v>
      </c>
      <c r="R36" s="196">
        <v>0.39</v>
      </c>
      <c r="S36" s="196">
        <v>0.24</v>
      </c>
      <c r="T36" s="196">
        <v>0</v>
      </c>
      <c r="U36" s="196">
        <v>11.38</v>
      </c>
      <c r="V36" s="196">
        <v>0.52</v>
      </c>
      <c r="W36" s="196">
        <v>0.28999999999999998</v>
      </c>
      <c r="X36" s="196">
        <v>1.35</v>
      </c>
      <c r="Y36" s="196">
        <v>0</v>
      </c>
      <c r="Z36" s="196">
        <v>2.17</v>
      </c>
      <c r="AA36" s="196">
        <v>0.83</v>
      </c>
      <c r="AB36" s="196">
        <v>0</v>
      </c>
      <c r="AC36" s="196">
        <v>2.39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3.46</v>
      </c>
      <c r="AL36" s="196">
        <v>0</v>
      </c>
      <c r="AM36" s="196">
        <v>0</v>
      </c>
      <c r="AN36" s="196">
        <v>0</v>
      </c>
      <c r="AO36" s="196">
        <v>227.25</v>
      </c>
      <c r="AP36" s="196">
        <v>0</v>
      </c>
      <c r="AQ36" s="196">
        <v>0</v>
      </c>
      <c r="AR36" s="196">
        <v>8</v>
      </c>
      <c r="AS36" s="196">
        <v>18.149999999999999</v>
      </c>
      <c r="AT36" s="196">
        <v>2.23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12.25</v>
      </c>
      <c r="K37" s="196">
        <v>5.91</v>
      </c>
      <c r="L37" s="196">
        <v>2.35</v>
      </c>
      <c r="M37" s="196">
        <v>0</v>
      </c>
      <c r="N37" s="196">
        <v>0.54</v>
      </c>
      <c r="O37" s="196">
        <v>1.82</v>
      </c>
      <c r="P37" s="196">
        <v>1.98</v>
      </c>
      <c r="Q37" s="196">
        <v>0.1</v>
      </c>
      <c r="R37" s="196">
        <v>0.39</v>
      </c>
      <c r="S37" s="196">
        <v>0.24</v>
      </c>
      <c r="T37" s="196">
        <v>0</v>
      </c>
      <c r="U37" s="196">
        <v>11.38</v>
      </c>
      <c r="V37" s="196">
        <v>0.61</v>
      </c>
      <c r="W37" s="196">
        <v>0.28999999999999998</v>
      </c>
      <c r="X37" s="196">
        <v>1.35</v>
      </c>
      <c r="Y37" s="196">
        <v>0</v>
      </c>
      <c r="Z37" s="196">
        <v>2.17</v>
      </c>
      <c r="AA37" s="196">
        <v>0.83</v>
      </c>
      <c r="AB37" s="196">
        <v>0</v>
      </c>
      <c r="AC37" s="196">
        <v>-15.45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3.46</v>
      </c>
      <c r="AL37" s="196">
        <v>0</v>
      </c>
      <c r="AM37" s="196">
        <v>0</v>
      </c>
      <c r="AN37" s="196">
        <v>0</v>
      </c>
      <c r="AO37" s="196">
        <v>227.25</v>
      </c>
      <c r="AP37" s="196">
        <v>0</v>
      </c>
      <c r="AQ37" s="196">
        <v>0</v>
      </c>
      <c r="AR37" s="196">
        <v>8</v>
      </c>
      <c r="AS37" s="196">
        <v>18.149999999999999</v>
      </c>
      <c r="AT37" s="196">
        <v>2.23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12.25</v>
      </c>
      <c r="K38" s="196">
        <v>5.91</v>
      </c>
      <c r="L38" s="196">
        <v>2.35</v>
      </c>
      <c r="M38" s="196">
        <v>0</v>
      </c>
      <c r="N38" s="196">
        <v>0.54</v>
      </c>
      <c r="O38" s="196">
        <v>1.82</v>
      </c>
      <c r="P38" s="196">
        <v>1.98</v>
      </c>
      <c r="Q38" s="196">
        <v>0.1</v>
      </c>
      <c r="R38" s="196">
        <v>0.39</v>
      </c>
      <c r="S38" s="196">
        <v>0.24</v>
      </c>
      <c r="T38" s="196">
        <v>0</v>
      </c>
      <c r="U38" s="196">
        <v>11.38</v>
      </c>
      <c r="V38" s="196">
        <v>0.61</v>
      </c>
      <c r="W38" s="196">
        <v>0.28999999999999998</v>
      </c>
      <c r="X38" s="196">
        <v>1.35</v>
      </c>
      <c r="Y38" s="196">
        <v>0</v>
      </c>
      <c r="Z38" s="196">
        <v>2.17</v>
      </c>
      <c r="AA38" s="196">
        <v>0.83</v>
      </c>
      <c r="AB38" s="196">
        <v>0</v>
      </c>
      <c r="AC38" s="196">
        <v>-15.45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3.46</v>
      </c>
      <c r="AL38" s="196">
        <v>0</v>
      </c>
      <c r="AM38" s="196">
        <v>0</v>
      </c>
      <c r="AN38" s="196">
        <v>0</v>
      </c>
      <c r="AO38" s="196">
        <v>227.25</v>
      </c>
      <c r="AP38" s="196">
        <v>0</v>
      </c>
      <c r="AQ38" s="196">
        <v>0</v>
      </c>
      <c r="AR38" s="196">
        <v>8</v>
      </c>
      <c r="AS38" s="196">
        <v>18.149999999999999</v>
      </c>
      <c r="AT38" s="196">
        <v>2.23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12.25</v>
      </c>
      <c r="K39" s="196">
        <v>5.91</v>
      </c>
      <c r="L39" s="196">
        <v>2.35</v>
      </c>
      <c r="M39" s="196">
        <v>0</v>
      </c>
      <c r="N39" s="196">
        <v>0.54</v>
      </c>
      <c r="O39" s="196">
        <v>1.82</v>
      </c>
      <c r="P39" s="196">
        <v>1.98</v>
      </c>
      <c r="Q39" s="196">
        <v>0.1</v>
      </c>
      <c r="R39" s="196">
        <v>0.39</v>
      </c>
      <c r="S39" s="196">
        <v>0.24</v>
      </c>
      <c r="T39" s="196">
        <v>0</v>
      </c>
      <c r="U39" s="196">
        <v>11.38</v>
      </c>
      <c r="V39" s="196">
        <v>0.63</v>
      </c>
      <c r="W39" s="196">
        <v>0.28999999999999998</v>
      </c>
      <c r="X39" s="196">
        <v>1.35</v>
      </c>
      <c r="Y39" s="196">
        <v>0</v>
      </c>
      <c r="Z39" s="196">
        <v>2.17</v>
      </c>
      <c r="AA39" s="196">
        <v>0.83</v>
      </c>
      <c r="AB39" s="196">
        <v>0</v>
      </c>
      <c r="AC39" s="196">
        <v>3.13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3.46</v>
      </c>
      <c r="AL39" s="196">
        <v>0</v>
      </c>
      <c r="AM39" s="196">
        <v>0</v>
      </c>
      <c r="AN39" s="196">
        <v>0</v>
      </c>
      <c r="AO39" s="196">
        <v>227.25</v>
      </c>
      <c r="AP39" s="196">
        <v>0</v>
      </c>
      <c r="AQ39" s="196">
        <v>0</v>
      </c>
      <c r="AR39" s="196">
        <v>8</v>
      </c>
      <c r="AS39" s="196">
        <v>18.149999999999999</v>
      </c>
      <c r="AT39" s="196">
        <v>2.23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12.25</v>
      </c>
      <c r="K40" s="196">
        <v>5.91</v>
      </c>
      <c r="L40" s="196">
        <v>2.35</v>
      </c>
      <c r="M40" s="196">
        <v>0</v>
      </c>
      <c r="N40" s="196">
        <v>0.54</v>
      </c>
      <c r="O40" s="196">
        <v>1.82</v>
      </c>
      <c r="P40" s="196">
        <v>1.98</v>
      </c>
      <c r="Q40" s="196">
        <v>0.1</v>
      </c>
      <c r="R40" s="196">
        <v>0.39</v>
      </c>
      <c r="S40" s="196">
        <v>0.24</v>
      </c>
      <c r="T40" s="196">
        <v>0</v>
      </c>
      <c r="U40" s="196">
        <v>11.38</v>
      </c>
      <c r="V40" s="196">
        <v>0.63</v>
      </c>
      <c r="W40" s="196">
        <v>0.28999999999999998</v>
      </c>
      <c r="X40" s="196">
        <v>1.35</v>
      </c>
      <c r="Y40" s="196">
        <v>0</v>
      </c>
      <c r="Z40" s="196">
        <v>2.17</v>
      </c>
      <c r="AA40" s="196">
        <v>0.83</v>
      </c>
      <c r="AB40" s="196">
        <v>0</v>
      </c>
      <c r="AC40" s="196">
        <v>3.13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3.46</v>
      </c>
      <c r="AL40" s="196">
        <v>0</v>
      </c>
      <c r="AM40" s="196">
        <v>0</v>
      </c>
      <c r="AN40" s="196">
        <v>0</v>
      </c>
      <c r="AO40" s="196">
        <v>227.25</v>
      </c>
      <c r="AP40" s="196">
        <v>0</v>
      </c>
      <c r="AQ40" s="196">
        <v>0</v>
      </c>
      <c r="AR40" s="196">
        <v>8</v>
      </c>
      <c r="AS40" s="196">
        <v>18.010000000000002</v>
      </c>
      <c r="AT40" s="196">
        <v>2.23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12.25</v>
      </c>
      <c r="K41" s="196">
        <v>5.91</v>
      </c>
      <c r="L41" s="196">
        <v>2.35</v>
      </c>
      <c r="M41" s="196">
        <v>0</v>
      </c>
      <c r="N41" s="196">
        <v>0.54</v>
      </c>
      <c r="O41" s="196">
        <v>1.82</v>
      </c>
      <c r="P41" s="196">
        <v>1.98</v>
      </c>
      <c r="Q41" s="196">
        <v>0.1</v>
      </c>
      <c r="R41" s="196">
        <v>0.39</v>
      </c>
      <c r="S41" s="196">
        <v>0.24</v>
      </c>
      <c r="T41" s="196">
        <v>0</v>
      </c>
      <c r="U41" s="196">
        <v>11.38</v>
      </c>
      <c r="V41" s="196">
        <v>0.61</v>
      </c>
      <c r="W41" s="196">
        <v>0.28999999999999998</v>
      </c>
      <c r="X41" s="196">
        <v>1.35</v>
      </c>
      <c r="Y41" s="196">
        <v>0</v>
      </c>
      <c r="Z41" s="196">
        <v>2.17</v>
      </c>
      <c r="AA41" s="196">
        <v>0.83</v>
      </c>
      <c r="AB41" s="196">
        <v>0</v>
      </c>
      <c r="AC41" s="196">
        <v>2.4300000000000002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3.46</v>
      </c>
      <c r="AL41" s="196">
        <v>0</v>
      </c>
      <c r="AM41" s="196">
        <v>0</v>
      </c>
      <c r="AN41" s="196">
        <v>0</v>
      </c>
      <c r="AO41" s="196">
        <v>227.25</v>
      </c>
      <c r="AP41" s="196">
        <v>0</v>
      </c>
      <c r="AQ41" s="196">
        <v>0</v>
      </c>
      <c r="AR41" s="196">
        <v>8</v>
      </c>
      <c r="AS41" s="196">
        <v>17.739999999999998</v>
      </c>
      <c r="AT41" s="196">
        <v>2.23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12.25</v>
      </c>
      <c r="K42" s="196">
        <v>5.91</v>
      </c>
      <c r="L42" s="196">
        <v>2.35</v>
      </c>
      <c r="M42" s="196">
        <v>0</v>
      </c>
      <c r="N42" s="196">
        <v>0.54</v>
      </c>
      <c r="O42" s="196">
        <v>1.82</v>
      </c>
      <c r="P42" s="196">
        <v>1.98</v>
      </c>
      <c r="Q42" s="196">
        <v>0.1</v>
      </c>
      <c r="R42" s="196">
        <v>0.39</v>
      </c>
      <c r="S42" s="196">
        <v>0.24</v>
      </c>
      <c r="T42" s="196">
        <v>0</v>
      </c>
      <c r="U42" s="196">
        <v>11.38</v>
      </c>
      <c r="V42" s="196">
        <v>0.61</v>
      </c>
      <c r="W42" s="196">
        <v>0.28999999999999998</v>
      </c>
      <c r="X42" s="196">
        <v>1.35</v>
      </c>
      <c r="Y42" s="196">
        <v>0</v>
      </c>
      <c r="Z42" s="196">
        <v>2.17</v>
      </c>
      <c r="AA42" s="196">
        <v>0.83</v>
      </c>
      <c r="AB42" s="196">
        <v>0</v>
      </c>
      <c r="AC42" s="196">
        <v>2.4300000000000002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3.46</v>
      </c>
      <c r="AL42" s="196">
        <v>0</v>
      </c>
      <c r="AM42" s="196">
        <v>0</v>
      </c>
      <c r="AN42" s="196">
        <v>0</v>
      </c>
      <c r="AO42" s="196">
        <v>227.25</v>
      </c>
      <c r="AP42" s="196">
        <v>0</v>
      </c>
      <c r="AQ42" s="196">
        <v>0</v>
      </c>
      <c r="AR42" s="196">
        <v>8</v>
      </c>
      <c r="AS42" s="196">
        <v>17.739999999999998</v>
      </c>
      <c r="AT42" s="196">
        <v>2.23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12.25</v>
      </c>
      <c r="K43" s="196">
        <v>5.91</v>
      </c>
      <c r="L43" s="196">
        <v>2.35</v>
      </c>
      <c r="M43" s="196">
        <v>0</v>
      </c>
      <c r="N43" s="196">
        <v>0.54</v>
      </c>
      <c r="O43" s="196">
        <v>1.82</v>
      </c>
      <c r="P43" s="196">
        <v>1.98</v>
      </c>
      <c r="Q43" s="196">
        <v>0.1</v>
      </c>
      <c r="R43" s="196">
        <v>0.39</v>
      </c>
      <c r="S43" s="196">
        <v>0.24</v>
      </c>
      <c r="T43" s="196">
        <v>0</v>
      </c>
      <c r="U43" s="196">
        <v>11.38</v>
      </c>
      <c r="V43" s="196">
        <v>0.61</v>
      </c>
      <c r="W43" s="196">
        <v>0.28999999999999998</v>
      </c>
      <c r="X43" s="196">
        <v>1.35</v>
      </c>
      <c r="Y43" s="196">
        <v>0</v>
      </c>
      <c r="Z43" s="196">
        <v>2.17</v>
      </c>
      <c r="AA43" s="196">
        <v>0.83</v>
      </c>
      <c r="AB43" s="196">
        <v>0</v>
      </c>
      <c r="AC43" s="196">
        <v>2.4300000000000002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3.46</v>
      </c>
      <c r="AL43" s="196">
        <v>0</v>
      </c>
      <c r="AM43" s="196">
        <v>0</v>
      </c>
      <c r="AN43" s="196">
        <v>0</v>
      </c>
      <c r="AO43" s="196">
        <v>227.25</v>
      </c>
      <c r="AP43" s="196">
        <v>0</v>
      </c>
      <c r="AQ43" s="196">
        <v>0</v>
      </c>
      <c r="AR43" s="196">
        <v>7.87</v>
      </c>
      <c r="AS43" s="196">
        <v>17.739999999999998</v>
      </c>
      <c r="AT43" s="196">
        <v>2.23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12.25</v>
      </c>
      <c r="K44" s="196">
        <v>5.91</v>
      </c>
      <c r="L44" s="196">
        <v>2.35</v>
      </c>
      <c r="M44" s="196">
        <v>0</v>
      </c>
      <c r="N44" s="196">
        <v>0.54</v>
      </c>
      <c r="O44" s="196">
        <v>1.82</v>
      </c>
      <c r="P44" s="196">
        <v>1.98</v>
      </c>
      <c r="Q44" s="196">
        <v>0.1</v>
      </c>
      <c r="R44" s="196">
        <v>0.39</v>
      </c>
      <c r="S44" s="196">
        <v>0.24</v>
      </c>
      <c r="T44" s="196">
        <v>0</v>
      </c>
      <c r="U44" s="196">
        <v>11.38</v>
      </c>
      <c r="V44" s="196">
        <v>0.61</v>
      </c>
      <c r="W44" s="196">
        <v>0.28999999999999998</v>
      </c>
      <c r="X44" s="196">
        <v>1.35</v>
      </c>
      <c r="Y44" s="196">
        <v>0</v>
      </c>
      <c r="Z44" s="196">
        <v>2.17</v>
      </c>
      <c r="AA44" s="196">
        <v>0.83</v>
      </c>
      <c r="AB44" s="196">
        <v>0</v>
      </c>
      <c r="AC44" s="196">
        <v>2.4300000000000002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3.46</v>
      </c>
      <c r="AL44" s="196">
        <v>0</v>
      </c>
      <c r="AM44" s="196">
        <v>0</v>
      </c>
      <c r="AN44" s="196">
        <v>0</v>
      </c>
      <c r="AO44" s="196">
        <v>227.25</v>
      </c>
      <c r="AP44" s="196">
        <v>0</v>
      </c>
      <c r="AQ44" s="196">
        <v>0</v>
      </c>
      <c r="AR44" s="196">
        <v>7.87</v>
      </c>
      <c r="AS44" s="196">
        <v>17.739999999999998</v>
      </c>
      <c r="AT44" s="196">
        <v>2.23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14.84</v>
      </c>
      <c r="H45" s="196">
        <v>0</v>
      </c>
      <c r="I45" s="196">
        <v>0</v>
      </c>
      <c r="J45" s="196">
        <v>12.25</v>
      </c>
      <c r="K45" s="196">
        <v>5.91</v>
      </c>
      <c r="L45" s="196">
        <v>2.35</v>
      </c>
      <c r="M45" s="196">
        <v>0</v>
      </c>
      <c r="N45" s="196">
        <v>0.54</v>
      </c>
      <c r="O45" s="196">
        <v>1.82</v>
      </c>
      <c r="P45" s="196">
        <v>1.98</v>
      </c>
      <c r="Q45" s="196">
        <v>0.1</v>
      </c>
      <c r="R45" s="196">
        <v>0.39</v>
      </c>
      <c r="S45" s="196">
        <v>0.24</v>
      </c>
      <c r="T45" s="196">
        <v>0</v>
      </c>
      <c r="U45" s="196">
        <v>11.38</v>
      </c>
      <c r="V45" s="196">
        <v>0.61</v>
      </c>
      <c r="W45" s="196">
        <v>0.28999999999999998</v>
      </c>
      <c r="X45" s="196">
        <v>1.35</v>
      </c>
      <c r="Y45" s="196">
        <v>0</v>
      </c>
      <c r="Z45" s="196">
        <v>2.17</v>
      </c>
      <c r="AA45" s="196">
        <v>0.83</v>
      </c>
      <c r="AB45" s="196">
        <v>0</v>
      </c>
      <c r="AC45" s="196">
        <v>2.4300000000000002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3.46</v>
      </c>
      <c r="AL45" s="196">
        <v>0</v>
      </c>
      <c r="AM45" s="196">
        <v>0</v>
      </c>
      <c r="AN45" s="196">
        <v>0</v>
      </c>
      <c r="AO45" s="196">
        <v>227.25</v>
      </c>
      <c r="AP45" s="196">
        <v>0</v>
      </c>
      <c r="AQ45" s="196">
        <v>0</v>
      </c>
      <c r="AR45" s="196">
        <v>7.87</v>
      </c>
      <c r="AS45" s="196">
        <v>0</v>
      </c>
      <c r="AT45" s="196">
        <v>2.23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14.84</v>
      </c>
      <c r="H46" s="196">
        <v>0</v>
      </c>
      <c r="I46" s="196">
        <v>0</v>
      </c>
      <c r="J46" s="196">
        <v>12.25</v>
      </c>
      <c r="K46" s="196">
        <v>5.91</v>
      </c>
      <c r="L46" s="196">
        <v>2.35</v>
      </c>
      <c r="M46" s="196">
        <v>0</v>
      </c>
      <c r="N46" s="196">
        <v>0.54</v>
      </c>
      <c r="O46" s="196">
        <v>1.82</v>
      </c>
      <c r="P46" s="196">
        <v>1.98</v>
      </c>
      <c r="Q46" s="196">
        <v>0.1</v>
      </c>
      <c r="R46" s="196">
        <v>0.39</v>
      </c>
      <c r="S46" s="196">
        <v>0.24</v>
      </c>
      <c r="T46" s="196">
        <v>0</v>
      </c>
      <c r="U46" s="196">
        <v>11.38</v>
      </c>
      <c r="V46" s="196">
        <v>0.61</v>
      </c>
      <c r="W46" s="196">
        <v>0.28999999999999998</v>
      </c>
      <c r="X46" s="196">
        <v>1.35</v>
      </c>
      <c r="Y46" s="196">
        <v>0</v>
      </c>
      <c r="Z46" s="196">
        <v>2.17</v>
      </c>
      <c r="AA46" s="196">
        <v>0.83</v>
      </c>
      <c r="AB46" s="196">
        <v>0</v>
      </c>
      <c r="AC46" s="196">
        <v>1.39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3.46</v>
      </c>
      <c r="AL46" s="196">
        <v>0</v>
      </c>
      <c r="AM46" s="196">
        <v>0</v>
      </c>
      <c r="AN46" s="196">
        <v>0</v>
      </c>
      <c r="AO46" s="196">
        <v>227.25</v>
      </c>
      <c r="AP46" s="196">
        <v>0</v>
      </c>
      <c r="AQ46" s="196">
        <v>0</v>
      </c>
      <c r="AR46" s="196">
        <v>7.87</v>
      </c>
      <c r="AS46" s="196">
        <v>0</v>
      </c>
      <c r="AT46" s="196">
        <v>2.23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14.84</v>
      </c>
      <c r="H47" s="196">
        <v>0</v>
      </c>
      <c r="I47" s="196">
        <v>0</v>
      </c>
      <c r="J47" s="196">
        <v>12.25</v>
      </c>
      <c r="K47" s="196">
        <v>5.91</v>
      </c>
      <c r="L47" s="196">
        <v>2.35</v>
      </c>
      <c r="M47" s="196">
        <v>0</v>
      </c>
      <c r="N47" s="196">
        <v>0.54</v>
      </c>
      <c r="O47" s="196">
        <v>1.82</v>
      </c>
      <c r="P47" s="196">
        <v>1.98</v>
      </c>
      <c r="Q47" s="196">
        <v>0.1</v>
      </c>
      <c r="R47" s="196">
        <v>0.39</v>
      </c>
      <c r="S47" s="196">
        <v>0.24</v>
      </c>
      <c r="T47" s="196">
        <v>0</v>
      </c>
      <c r="U47" s="196">
        <v>11.38</v>
      </c>
      <c r="V47" s="196">
        <v>0.61</v>
      </c>
      <c r="W47" s="196">
        <v>0.28999999999999998</v>
      </c>
      <c r="X47" s="196">
        <v>1.35</v>
      </c>
      <c r="Y47" s="196">
        <v>0</v>
      </c>
      <c r="Z47" s="196">
        <v>2.17</v>
      </c>
      <c r="AA47" s="196">
        <v>0.83</v>
      </c>
      <c r="AB47" s="196">
        <v>0</v>
      </c>
      <c r="AC47" s="196">
        <v>1.39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3.46</v>
      </c>
      <c r="AL47" s="196">
        <v>0</v>
      </c>
      <c r="AM47" s="196">
        <v>0</v>
      </c>
      <c r="AN47" s="196">
        <v>0</v>
      </c>
      <c r="AO47" s="196">
        <v>227.25</v>
      </c>
      <c r="AP47" s="196">
        <v>0</v>
      </c>
      <c r="AQ47" s="196">
        <v>0</v>
      </c>
      <c r="AR47" s="196">
        <v>7.87</v>
      </c>
      <c r="AS47" s="196">
        <v>0</v>
      </c>
      <c r="AT47" s="196">
        <v>2.23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14.84</v>
      </c>
      <c r="H48" s="196">
        <v>0</v>
      </c>
      <c r="I48" s="196">
        <v>0</v>
      </c>
      <c r="J48" s="196">
        <v>12.25</v>
      </c>
      <c r="K48" s="196">
        <v>5.91</v>
      </c>
      <c r="L48" s="196">
        <v>2.35</v>
      </c>
      <c r="M48" s="196">
        <v>0</v>
      </c>
      <c r="N48" s="196">
        <v>0.54</v>
      </c>
      <c r="O48" s="196">
        <v>1.82</v>
      </c>
      <c r="P48" s="196">
        <v>1.98</v>
      </c>
      <c r="Q48" s="196">
        <v>0.1</v>
      </c>
      <c r="R48" s="196">
        <v>0.39</v>
      </c>
      <c r="S48" s="196">
        <v>0.24</v>
      </c>
      <c r="T48" s="196">
        <v>0</v>
      </c>
      <c r="U48" s="196">
        <v>11.38</v>
      </c>
      <c r="V48" s="196">
        <v>0.61</v>
      </c>
      <c r="W48" s="196">
        <v>0.28999999999999998</v>
      </c>
      <c r="X48" s="196">
        <v>1.35</v>
      </c>
      <c r="Y48" s="196">
        <v>0</v>
      </c>
      <c r="Z48" s="196">
        <v>2.17</v>
      </c>
      <c r="AA48" s="196">
        <v>0.83</v>
      </c>
      <c r="AB48" s="196">
        <v>0</v>
      </c>
      <c r="AC48" s="196">
        <v>1.39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3.46</v>
      </c>
      <c r="AL48" s="196">
        <v>0</v>
      </c>
      <c r="AM48" s="196">
        <v>0</v>
      </c>
      <c r="AN48" s="196">
        <v>0</v>
      </c>
      <c r="AO48" s="196">
        <v>227.25</v>
      </c>
      <c r="AP48" s="196">
        <v>0</v>
      </c>
      <c r="AQ48" s="196">
        <v>0</v>
      </c>
      <c r="AR48" s="196">
        <v>7.87</v>
      </c>
      <c r="AS48" s="196">
        <v>0</v>
      </c>
      <c r="AT48" s="196">
        <v>11.14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14.84</v>
      </c>
      <c r="H49" s="196">
        <v>0</v>
      </c>
      <c r="I49" s="196">
        <v>0</v>
      </c>
      <c r="J49" s="196">
        <v>8.91</v>
      </c>
      <c r="K49" s="196">
        <v>5.91</v>
      </c>
      <c r="L49" s="196">
        <v>2.35</v>
      </c>
      <c r="M49" s="196">
        <v>0</v>
      </c>
      <c r="N49" s="196">
        <v>0.54</v>
      </c>
      <c r="O49" s="196">
        <v>1.82</v>
      </c>
      <c r="P49" s="196">
        <v>1.98</v>
      </c>
      <c r="Q49" s="196">
        <v>0.1</v>
      </c>
      <c r="R49" s="196">
        <v>0.39</v>
      </c>
      <c r="S49" s="196">
        <v>0.24</v>
      </c>
      <c r="T49" s="196">
        <v>0</v>
      </c>
      <c r="U49" s="196">
        <v>11.38</v>
      </c>
      <c r="V49" s="196">
        <v>0.61</v>
      </c>
      <c r="W49" s="196">
        <v>0.28999999999999998</v>
      </c>
      <c r="X49" s="196">
        <v>1.35</v>
      </c>
      <c r="Y49" s="196">
        <v>0</v>
      </c>
      <c r="Z49" s="196">
        <v>2.17</v>
      </c>
      <c r="AA49" s="196">
        <v>0.83</v>
      </c>
      <c r="AB49" s="196">
        <v>0</v>
      </c>
      <c r="AC49" s="196">
        <v>1.39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3.46</v>
      </c>
      <c r="AL49" s="196">
        <v>0</v>
      </c>
      <c r="AM49" s="196">
        <v>0</v>
      </c>
      <c r="AN49" s="196">
        <v>0</v>
      </c>
      <c r="AO49" s="196">
        <v>227.25</v>
      </c>
      <c r="AP49" s="196">
        <v>0</v>
      </c>
      <c r="AQ49" s="196">
        <v>0</v>
      </c>
      <c r="AR49" s="196">
        <v>7.87</v>
      </c>
      <c r="AS49" s="196">
        <v>0</v>
      </c>
      <c r="AT49" s="196">
        <v>11.14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14.84</v>
      </c>
      <c r="H50" s="196">
        <v>0</v>
      </c>
      <c r="I50" s="196">
        <v>0</v>
      </c>
      <c r="J50" s="196">
        <v>12.25</v>
      </c>
      <c r="K50" s="196">
        <v>5.91</v>
      </c>
      <c r="L50" s="196">
        <v>2.35</v>
      </c>
      <c r="M50" s="196">
        <v>0</v>
      </c>
      <c r="N50" s="196">
        <v>0.54</v>
      </c>
      <c r="O50" s="196">
        <v>1.82</v>
      </c>
      <c r="P50" s="196">
        <v>1.98</v>
      </c>
      <c r="Q50" s="196">
        <v>0.1</v>
      </c>
      <c r="R50" s="196">
        <v>0.39</v>
      </c>
      <c r="S50" s="196">
        <v>0.24</v>
      </c>
      <c r="T50" s="196">
        <v>0</v>
      </c>
      <c r="U50" s="196">
        <v>11.38</v>
      </c>
      <c r="V50" s="196">
        <v>0.61</v>
      </c>
      <c r="W50" s="196">
        <v>0.28999999999999998</v>
      </c>
      <c r="X50" s="196">
        <v>1.35</v>
      </c>
      <c r="Y50" s="196">
        <v>0</v>
      </c>
      <c r="Z50" s="196">
        <v>2.17</v>
      </c>
      <c r="AA50" s="196">
        <v>0.83</v>
      </c>
      <c r="AB50" s="196">
        <v>0</v>
      </c>
      <c r="AC50" s="196">
        <v>1.39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3.46</v>
      </c>
      <c r="AL50" s="196">
        <v>0</v>
      </c>
      <c r="AM50" s="196">
        <v>0</v>
      </c>
      <c r="AN50" s="196">
        <v>0</v>
      </c>
      <c r="AO50" s="196">
        <v>227.25</v>
      </c>
      <c r="AP50" s="196">
        <v>0</v>
      </c>
      <c r="AQ50" s="196">
        <v>0</v>
      </c>
      <c r="AR50" s="196">
        <v>7.87</v>
      </c>
      <c r="AS50" s="196">
        <v>0</v>
      </c>
      <c r="AT50" s="196">
        <v>11.14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14.84</v>
      </c>
      <c r="H51" s="196">
        <v>0</v>
      </c>
      <c r="I51" s="196">
        <v>0</v>
      </c>
      <c r="J51" s="196">
        <v>12.25</v>
      </c>
      <c r="K51" s="196">
        <v>5.91</v>
      </c>
      <c r="L51" s="196">
        <v>2.35</v>
      </c>
      <c r="M51" s="196">
        <v>0</v>
      </c>
      <c r="N51" s="196">
        <v>0.54</v>
      </c>
      <c r="O51" s="196">
        <v>1.82</v>
      </c>
      <c r="P51" s="196">
        <v>1.98</v>
      </c>
      <c r="Q51" s="196">
        <v>0.1</v>
      </c>
      <c r="R51" s="196">
        <v>0.39</v>
      </c>
      <c r="S51" s="196">
        <v>0.24</v>
      </c>
      <c r="T51" s="196">
        <v>0</v>
      </c>
      <c r="U51" s="196">
        <v>11.38</v>
      </c>
      <c r="V51" s="196">
        <v>0.61</v>
      </c>
      <c r="W51" s="196">
        <v>0.28999999999999998</v>
      </c>
      <c r="X51" s="196">
        <v>1.35</v>
      </c>
      <c r="Y51" s="196">
        <v>0</v>
      </c>
      <c r="Z51" s="196">
        <v>2.17</v>
      </c>
      <c r="AA51" s="196">
        <v>0.83</v>
      </c>
      <c r="AB51" s="196">
        <v>0</v>
      </c>
      <c r="AC51" s="196">
        <v>1.39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2.6</v>
      </c>
      <c r="AL51" s="196">
        <v>0</v>
      </c>
      <c r="AM51" s="196">
        <v>0</v>
      </c>
      <c r="AN51" s="196">
        <v>0</v>
      </c>
      <c r="AO51" s="196">
        <v>222.75</v>
      </c>
      <c r="AP51" s="196">
        <v>0</v>
      </c>
      <c r="AQ51" s="196">
        <v>0</v>
      </c>
      <c r="AR51" s="196">
        <v>7.87</v>
      </c>
      <c r="AS51" s="196">
        <v>0</v>
      </c>
      <c r="AT51" s="196">
        <v>11.14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14.84</v>
      </c>
      <c r="H52" s="196">
        <v>0</v>
      </c>
      <c r="I52" s="196">
        <v>0</v>
      </c>
      <c r="J52" s="196">
        <v>12.25</v>
      </c>
      <c r="K52" s="196">
        <v>5.91</v>
      </c>
      <c r="L52" s="196">
        <v>2.35</v>
      </c>
      <c r="M52" s="196">
        <v>0</v>
      </c>
      <c r="N52" s="196">
        <v>0.54</v>
      </c>
      <c r="O52" s="196">
        <v>1.82</v>
      </c>
      <c r="P52" s="196">
        <v>1.98</v>
      </c>
      <c r="Q52" s="196">
        <v>0.1</v>
      </c>
      <c r="R52" s="196">
        <v>0.39</v>
      </c>
      <c r="S52" s="196">
        <v>0.24</v>
      </c>
      <c r="T52" s="196">
        <v>0</v>
      </c>
      <c r="U52" s="196">
        <v>11.38</v>
      </c>
      <c r="V52" s="196">
        <v>0.61</v>
      </c>
      <c r="W52" s="196">
        <v>0.28999999999999998</v>
      </c>
      <c r="X52" s="196">
        <v>1.35</v>
      </c>
      <c r="Y52" s="196">
        <v>0</v>
      </c>
      <c r="Z52" s="196">
        <v>2.17</v>
      </c>
      <c r="AA52" s="196">
        <v>0.83</v>
      </c>
      <c r="AB52" s="196">
        <v>0</v>
      </c>
      <c r="AC52" s="196">
        <v>1.39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2.6</v>
      </c>
      <c r="AL52" s="196">
        <v>0</v>
      </c>
      <c r="AM52" s="196">
        <v>0</v>
      </c>
      <c r="AN52" s="196">
        <v>0</v>
      </c>
      <c r="AO52" s="196">
        <v>222.75</v>
      </c>
      <c r="AP52" s="196">
        <v>0</v>
      </c>
      <c r="AQ52" s="196">
        <v>0</v>
      </c>
      <c r="AR52" s="196">
        <v>7.87</v>
      </c>
      <c r="AS52" s="196">
        <v>0</v>
      </c>
      <c r="AT52" s="196">
        <v>11.14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14.84</v>
      </c>
      <c r="H53" s="196">
        <v>0</v>
      </c>
      <c r="I53" s="196">
        <v>0</v>
      </c>
      <c r="J53" s="196">
        <v>12.25</v>
      </c>
      <c r="K53" s="196">
        <v>5.91</v>
      </c>
      <c r="L53" s="196">
        <v>2.35</v>
      </c>
      <c r="M53" s="196">
        <v>0</v>
      </c>
      <c r="N53" s="196">
        <v>0.54</v>
      </c>
      <c r="O53" s="196">
        <v>1.82</v>
      </c>
      <c r="P53" s="196">
        <v>1.98</v>
      </c>
      <c r="Q53" s="196">
        <v>0.1</v>
      </c>
      <c r="R53" s="196">
        <v>0.39</v>
      </c>
      <c r="S53" s="196">
        <v>0.24</v>
      </c>
      <c r="T53" s="196">
        <v>0</v>
      </c>
      <c r="U53" s="196">
        <v>11.38</v>
      </c>
      <c r="V53" s="196">
        <v>0.61</v>
      </c>
      <c r="W53" s="196">
        <v>0.28999999999999998</v>
      </c>
      <c r="X53" s="196">
        <v>1.35</v>
      </c>
      <c r="Y53" s="196">
        <v>0</v>
      </c>
      <c r="Z53" s="196">
        <v>2.17</v>
      </c>
      <c r="AA53" s="196">
        <v>0.83</v>
      </c>
      <c r="AB53" s="196">
        <v>0</v>
      </c>
      <c r="AC53" s="196">
        <v>1.39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2.6</v>
      </c>
      <c r="AL53" s="196">
        <v>0</v>
      </c>
      <c r="AM53" s="196">
        <v>0</v>
      </c>
      <c r="AN53" s="196">
        <v>0</v>
      </c>
      <c r="AO53" s="196">
        <v>222.75</v>
      </c>
      <c r="AP53" s="196">
        <v>0</v>
      </c>
      <c r="AQ53" s="196">
        <v>0</v>
      </c>
      <c r="AR53" s="196">
        <v>7.87</v>
      </c>
      <c r="AS53" s="196">
        <v>0</v>
      </c>
      <c r="AT53" s="196">
        <v>11.14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14.84</v>
      </c>
      <c r="H54" s="196">
        <v>0</v>
      </c>
      <c r="I54" s="196">
        <v>0</v>
      </c>
      <c r="J54" s="196">
        <v>12.25</v>
      </c>
      <c r="K54" s="196">
        <v>29.2</v>
      </c>
      <c r="L54" s="196">
        <v>2.35</v>
      </c>
      <c r="M54" s="196">
        <v>0</v>
      </c>
      <c r="N54" s="196">
        <v>0.54</v>
      </c>
      <c r="O54" s="196">
        <v>1.82</v>
      </c>
      <c r="P54" s="196">
        <v>1.98</v>
      </c>
      <c r="Q54" s="196">
        <v>0.1</v>
      </c>
      <c r="R54" s="196">
        <v>0.39</v>
      </c>
      <c r="S54" s="196">
        <v>0.24</v>
      </c>
      <c r="T54" s="196">
        <v>0</v>
      </c>
      <c r="U54" s="196">
        <v>11.38</v>
      </c>
      <c r="V54" s="196">
        <v>0.61</v>
      </c>
      <c r="W54" s="196">
        <v>0.28999999999999998</v>
      </c>
      <c r="X54" s="196">
        <v>1.35</v>
      </c>
      <c r="Y54" s="196">
        <v>0</v>
      </c>
      <c r="Z54" s="196">
        <v>2.17</v>
      </c>
      <c r="AA54" s="196">
        <v>0.83</v>
      </c>
      <c r="AB54" s="196">
        <v>0</v>
      </c>
      <c r="AC54" s="196">
        <v>1.39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12.6</v>
      </c>
      <c r="AL54" s="196">
        <v>0</v>
      </c>
      <c r="AM54" s="196">
        <v>0</v>
      </c>
      <c r="AN54" s="196">
        <v>0</v>
      </c>
      <c r="AO54" s="196">
        <v>222.75</v>
      </c>
      <c r="AP54" s="196">
        <v>0</v>
      </c>
      <c r="AQ54" s="196">
        <v>0</v>
      </c>
      <c r="AR54" s="196">
        <v>7.87</v>
      </c>
      <c r="AS54" s="196">
        <v>0</v>
      </c>
      <c r="AT54" s="196">
        <v>11.14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14.84</v>
      </c>
      <c r="H55" s="196">
        <v>0</v>
      </c>
      <c r="I55" s="196">
        <v>0</v>
      </c>
      <c r="J55" s="196">
        <v>12.25</v>
      </c>
      <c r="K55" s="196">
        <v>87.04</v>
      </c>
      <c r="L55" s="196">
        <v>30.7</v>
      </c>
      <c r="M55" s="196">
        <v>0</v>
      </c>
      <c r="N55" s="196">
        <v>0.54</v>
      </c>
      <c r="O55" s="196">
        <v>1.82</v>
      </c>
      <c r="P55" s="196">
        <v>1.98</v>
      </c>
      <c r="Q55" s="196">
        <v>1.2</v>
      </c>
      <c r="R55" s="196">
        <v>5.95</v>
      </c>
      <c r="S55" s="196">
        <v>3.81</v>
      </c>
      <c r="T55" s="196">
        <v>0</v>
      </c>
      <c r="U55" s="196">
        <v>11.38</v>
      </c>
      <c r="V55" s="196">
        <v>0.61</v>
      </c>
      <c r="W55" s="196">
        <v>0.28999999999999998</v>
      </c>
      <c r="X55" s="196">
        <v>1.35</v>
      </c>
      <c r="Y55" s="196">
        <v>0</v>
      </c>
      <c r="Z55" s="196">
        <v>2.17</v>
      </c>
      <c r="AA55" s="196">
        <v>13.27</v>
      </c>
      <c r="AB55" s="196">
        <v>0</v>
      </c>
      <c r="AC55" s="196">
        <v>1.39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11.38</v>
      </c>
      <c r="AL55" s="196">
        <v>0</v>
      </c>
      <c r="AM55" s="196">
        <v>0</v>
      </c>
      <c r="AN55" s="196">
        <v>0</v>
      </c>
      <c r="AO55" s="196">
        <v>222.75</v>
      </c>
      <c r="AP55" s="196">
        <v>0</v>
      </c>
      <c r="AQ55" s="196">
        <v>0</v>
      </c>
      <c r="AR55" s="196">
        <v>7.87</v>
      </c>
      <c r="AS55" s="196">
        <v>0</v>
      </c>
      <c r="AT55" s="196">
        <v>11.14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14.84</v>
      </c>
      <c r="H56" s="196">
        <v>0</v>
      </c>
      <c r="I56" s="196">
        <v>0</v>
      </c>
      <c r="J56" s="196">
        <v>12.25</v>
      </c>
      <c r="K56" s="196">
        <v>87.04</v>
      </c>
      <c r="L56" s="196">
        <v>31.49</v>
      </c>
      <c r="M56" s="196">
        <v>0</v>
      </c>
      <c r="N56" s="196">
        <v>0.54</v>
      </c>
      <c r="O56" s="196">
        <v>1.82</v>
      </c>
      <c r="P56" s="196">
        <v>1.98</v>
      </c>
      <c r="Q56" s="196">
        <v>1.81</v>
      </c>
      <c r="R56" s="196">
        <v>5.95</v>
      </c>
      <c r="S56" s="196">
        <v>3.81</v>
      </c>
      <c r="T56" s="196">
        <v>0</v>
      </c>
      <c r="U56" s="196">
        <v>11.38</v>
      </c>
      <c r="V56" s="196">
        <v>0.61</v>
      </c>
      <c r="W56" s="196">
        <v>0.28999999999999998</v>
      </c>
      <c r="X56" s="196">
        <v>1.35</v>
      </c>
      <c r="Y56" s="196">
        <v>0</v>
      </c>
      <c r="Z56" s="196">
        <v>2.17</v>
      </c>
      <c r="AA56" s="196">
        <v>13.27</v>
      </c>
      <c r="AB56" s="196">
        <v>0</v>
      </c>
      <c r="AC56" s="196">
        <v>1.39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11.38</v>
      </c>
      <c r="AL56" s="196">
        <v>0</v>
      </c>
      <c r="AM56" s="196">
        <v>0</v>
      </c>
      <c r="AN56" s="196">
        <v>0</v>
      </c>
      <c r="AO56" s="196">
        <v>222.75</v>
      </c>
      <c r="AP56" s="196">
        <v>0</v>
      </c>
      <c r="AQ56" s="196">
        <v>0</v>
      </c>
      <c r="AR56" s="196">
        <v>7.87</v>
      </c>
      <c r="AS56" s="196">
        <v>0</v>
      </c>
      <c r="AT56" s="196">
        <v>11.14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14.84</v>
      </c>
      <c r="H57" s="196">
        <v>0</v>
      </c>
      <c r="I57" s="196">
        <v>0</v>
      </c>
      <c r="J57" s="196">
        <v>12.25</v>
      </c>
      <c r="K57" s="196">
        <v>87.04</v>
      </c>
      <c r="L57" s="196">
        <v>31.49</v>
      </c>
      <c r="M57" s="196">
        <v>0</v>
      </c>
      <c r="N57" s="196">
        <v>0.54</v>
      </c>
      <c r="O57" s="196">
        <v>1.82</v>
      </c>
      <c r="P57" s="196">
        <v>1.98</v>
      </c>
      <c r="Q57" s="196">
        <v>1.81</v>
      </c>
      <c r="R57" s="196">
        <v>5.95</v>
      </c>
      <c r="S57" s="196">
        <v>3.81</v>
      </c>
      <c r="T57" s="196">
        <v>0</v>
      </c>
      <c r="U57" s="196">
        <v>11.38</v>
      </c>
      <c r="V57" s="196">
        <v>0.61</v>
      </c>
      <c r="W57" s="196">
        <v>0.28999999999999998</v>
      </c>
      <c r="X57" s="196">
        <v>1.35</v>
      </c>
      <c r="Y57" s="196">
        <v>0</v>
      </c>
      <c r="Z57" s="196">
        <v>2.17</v>
      </c>
      <c r="AA57" s="196">
        <v>13.27</v>
      </c>
      <c r="AB57" s="196">
        <v>0</v>
      </c>
      <c r="AC57" s="196">
        <v>1.39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11.38</v>
      </c>
      <c r="AL57" s="196">
        <v>0</v>
      </c>
      <c r="AM57" s="196">
        <v>0</v>
      </c>
      <c r="AN57" s="196">
        <v>0</v>
      </c>
      <c r="AO57" s="196">
        <v>222.75</v>
      </c>
      <c r="AP57" s="196">
        <v>0</v>
      </c>
      <c r="AQ57" s="196">
        <v>0</v>
      </c>
      <c r="AR57" s="196">
        <v>7.87</v>
      </c>
      <c r="AS57" s="196">
        <v>0</v>
      </c>
      <c r="AT57" s="196">
        <v>11.14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14.84</v>
      </c>
      <c r="H58" s="196">
        <v>0</v>
      </c>
      <c r="I58" s="196">
        <v>0</v>
      </c>
      <c r="J58" s="196">
        <v>12.25</v>
      </c>
      <c r="K58" s="196">
        <v>87.04</v>
      </c>
      <c r="L58" s="196">
        <v>31.49</v>
      </c>
      <c r="M58" s="196">
        <v>0</v>
      </c>
      <c r="N58" s="196">
        <v>0.54</v>
      </c>
      <c r="O58" s="196">
        <v>1.82</v>
      </c>
      <c r="P58" s="196">
        <v>1.98</v>
      </c>
      <c r="Q58" s="196">
        <v>1.81</v>
      </c>
      <c r="R58" s="196">
        <v>5.95</v>
      </c>
      <c r="S58" s="196">
        <v>3.81</v>
      </c>
      <c r="T58" s="196">
        <v>0</v>
      </c>
      <c r="U58" s="196">
        <v>11.38</v>
      </c>
      <c r="V58" s="196">
        <v>0.61</v>
      </c>
      <c r="W58" s="196">
        <v>0.28999999999999998</v>
      </c>
      <c r="X58" s="196">
        <v>1.35</v>
      </c>
      <c r="Y58" s="196">
        <v>0</v>
      </c>
      <c r="Z58" s="196">
        <v>2.17</v>
      </c>
      <c r="AA58" s="196">
        <v>13.27</v>
      </c>
      <c r="AB58" s="196">
        <v>0</v>
      </c>
      <c r="AC58" s="196">
        <v>1.39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11.38</v>
      </c>
      <c r="AL58" s="196">
        <v>0</v>
      </c>
      <c r="AM58" s="196">
        <v>0</v>
      </c>
      <c r="AN58" s="196">
        <v>0</v>
      </c>
      <c r="AO58" s="196">
        <v>222.75</v>
      </c>
      <c r="AP58" s="196">
        <v>0</v>
      </c>
      <c r="AQ58" s="196">
        <v>0</v>
      </c>
      <c r="AR58" s="196">
        <v>7.87</v>
      </c>
      <c r="AS58" s="196">
        <v>0</v>
      </c>
      <c r="AT58" s="196">
        <v>11.14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14.84</v>
      </c>
      <c r="H59" s="196">
        <v>0</v>
      </c>
      <c r="I59" s="196">
        <v>0</v>
      </c>
      <c r="J59" s="196">
        <v>12.25</v>
      </c>
      <c r="K59" s="196">
        <v>87.04</v>
      </c>
      <c r="L59" s="196">
        <v>31.49</v>
      </c>
      <c r="M59" s="196">
        <v>0</v>
      </c>
      <c r="N59" s="196">
        <v>0.54</v>
      </c>
      <c r="O59" s="196">
        <v>1.82</v>
      </c>
      <c r="P59" s="196">
        <v>1.98</v>
      </c>
      <c r="Q59" s="196">
        <v>1.81</v>
      </c>
      <c r="R59" s="196">
        <v>5.95</v>
      </c>
      <c r="S59" s="196">
        <v>3.81</v>
      </c>
      <c r="T59" s="196">
        <v>0</v>
      </c>
      <c r="U59" s="196">
        <v>11.38</v>
      </c>
      <c r="V59" s="196">
        <v>0.61</v>
      </c>
      <c r="W59" s="196">
        <v>0.28999999999999998</v>
      </c>
      <c r="X59" s="196">
        <v>1.35</v>
      </c>
      <c r="Y59" s="196">
        <v>0</v>
      </c>
      <c r="Z59" s="196">
        <v>2.17</v>
      </c>
      <c r="AA59" s="196">
        <v>13.27</v>
      </c>
      <c r="AB59" s="196">
        <v>0</v>
      </c>
      <c r="AC59" s="196">
        <v>1.39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11.38</v>
      </c>
      <c r="AL59" s="196">
        <v>0</v>
      </c>
      <c r="AM59" s="196">
        <v>0</v>
      </c>
      <c r="AN59" s="196">
        <v>0</v>
      </c>
      <c r="AO59" s="196">
        <v>222.75</v>
      </c>
      <c r="AP59" s="196">
        <v>0</v>
      </c>
      <c r="AQ59" s="196">
        <v>0</v>
      </c>
      <c r="AR59" s="196">
        <v>7.87</v>
      </c>
      <c r="AS59" s="196">
        <v>0</v>
      </c>
      <c r="AT59" s="196">
        <v>11.14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14.84</v>
      </c>
      <c r="H60" s="196">
        <v>0</v>
      </c>
      <c r="I60" s="196">
        <v>0</v>
      </c>
      <c r="J60" s="196">
        <v>12.25</v>
      </c>
      <c r="K60" s="196">
        <v>87.04</v>
      </c>
      <c r="L60" s="196">
        <v>31.49</v>
      </c>
      <c r="M60" s="196">
        <v>0</v>
      </c>
      <c r="N60" s="196">
        <v>0.54</v>
      </c>
      <c r="O60" s="196">
        <v>1.82</v>
      </c>
      <c r="P60" s="196">
        <v>1.98</v>
      </c>
      <c r="Q60" s="196">
        <v>1.81</v>
      </c>
      <c r="R60" s="196">
        <v>5.95</v>
      </c>
      <c r="S60" s="196">
        <v>3.81</v>
      </c>
      <c r="T60" s="196">
        <v>0</v>
      </c>
      <c r="U60" s="196">
        <v>11.38</v>
      </c>
      <c r="V60" s="196">
        <v>0.61</v>
      </c>
      <c r="W60" s="196">
        <v>0.28999999999999998</v>
      </c>
      <c r="X60" s="196">
        <v>1.35</v>
      </c>
      <c r="Y60" s="196">
        <v>0</v>
      </c>
      <c r="Z60" s="196">
        <v>2.17</v>
      </c>
      <c r="AA60" s="196">
        <v>13.27</v>
      </c>
      <c r="AB60" s="196">
        <v>0</v>
      </c>
      <c r="AC60" s="196">
        <v>1.39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11.38</v>
      </c>
      <c r="AL60" s="196">
        <v>0</v>
      </c>
      <c r="AM60" s="196">
        <v>0</v>
      </c>
      <c r="AN60" s="196">
        <v>0</v>
      </c>
      <c r="AO60" s="196">
        <v>222.75</v>
      </c>
      <c r="AP60" s="196">
        <v>0</v>
      </c>
      <c r="AQ60" s="196">
        <v>0</v>
      </c>
      <c r="AR60" s="196">
        <v>7.87</v>
      </c>
      <c r="AS60" s="196">
        <v>0</v>
      </c>
      <c r="AT60" s="196">
        <v>11.14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14.84</v>
      </c>
      <c r="H61" s="196">
        <v>0</v>
      </c>
      <c r="I61" s="196">
        <v>0</v>
      </c>
      <c r="J61" s="196">
        <v>12.25</v>
      </c>
      <c r="K61" s="196">
        <v>77.400000000000006</v>
      </c>
      <c r="L61" s="196">
        <v>2.35</v>
      </c>
      <c r="M61" s="196">
        <v>0</v>
      </c>
      <c r="N61" s="196">
        <v>0.54</v>
      </c>
      <c r="O61" s="196">
        <v>1.82</v>
      </c>
      <c r="P61" s="196">
        <v>1.98</v>
      </c>
      <c r="Q61" s="196">
        <v>0.1</v>
      </c>
      <c r="R61" s="196">
        <v>0.39</v>
      </c>
      <c r="S61" s="196">
        <v>0.24</v>
      </c>
      <c r="T61" s="196">
        <v>0</v>
      </c>
      <c r="U61" s="196">
        <v>11.38</v>
      </c>
      <c r="V61" s="196">
        <v>0.61</v>
      </c>
      <c r="W61" s="196">
        <v>0.28999999999999998</v>
      </c>
      <c r="X61" s="196">
        <v>1.35</v>
      </c>
      <c r="Y61" s="196">
        <v>0</v>
      </c>
      <c r="Z61" s="196">
        <v>2.17</v>
      </c>
      <c r="AA61" s="196">
        <v>13.27</v>
      </c>
      <c r="AB61" s="196">
        <v>0</v>
      </c>
      <c r="AC61" s="196">
        <v>1.39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11.38</v>
      </c>
      <c r="AL61" s="196">
        <v>0</v>
      </c>
      <c r="AM61" s="196">
        <v>0</v>
      </c>
      <c r="AN61" s="196">
        <v>0</v>
      </c>
      <c r="AO61" s="196">
        <v>222.75</v>
      </c>
      <c r="AP61" s="196">
        <v>0</v>
      </c>
      <c r="AQ61" s="196">
        <v>0</v>
      </c>
      <c r="AR61" s="196">
        <v>7.87</v>
      </c>
      <c r="AS61" s="196">
        <v>0</v>
      </c>
      <c r="AT61" s="196">
        <v>11.14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14.84</v>
      </c>
      <c r="H62" s="196">
        <v>0</v>
      </c>
      <c r="I62" s="196">
        <v>0</v>
      </c>
      <c r="J62" s="196">
        <v>12.25</v>
      </c>
      <c r="K62" s="196">
        <v>46.66</v>
      </c>
      <c r="L62" s="196">
        <v>2.35</v>
      </c>
      <c r="M62" s="196">
        <v>0</v>
      </c>
      <c r="N62" s="196">
        <v>0.54</v>
      </c>
      <c r="O62" s="196">
        <v>1.82</v>
      </c>
      <c r="P62" s="196">
        <v>1.98</v>
      </c>
      <c r="Q62" s="196">
        <v>0.1</v>
      </c>
      <c r="R62" s="196">
        <v>0.39</v>
      </c>
      <c r="S62" s="196">
        <v>0.24</v>
      </c>
      <c r="T62" s="196">
        <v>0</v>
      </c>
      <c r="U62" s="196">
        <v>11.38</v>
      </c>
      <c r="V62" s="196">
        <v>0.61</v>
      </c>
      <c r="W62" s="196">
        <v>0.28999999999999998</v>
      </c>
      <c r="X62" s="196">
        <v>1.35</v>
      </c>
      <c r="Y62" s="196">
        <v>0</v>
      </c>
      <c r="Z62" s="196">
        <v>2.17</v>
      </c>
      <c r="AA62" s="196">
        <v>0.83</v>
      </c>
      <c r="AB62" s="196">
        <v>0</v>
      </c>
      <c r="AC62" s="196">
        <v>1.39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11.38</v>
      </c>
      <c r="AL62" s="196">
        <v>0</v>
      </c>
      <c r="AM62" s="196">
        <v>0</v>
      </c>
      <c r="AN62" s="196">
        <v>0</v>
      </c>
      <c r="AO62" s="196">
        <v>222.75</v>
      </c>
      <c r="AP62" s="196">
        <v>0</v>
      </c>
      <c r="AQ62" s="196">
        <v>0</v>
      </c>
      <c r="AR62" s="196">
        <v>7.87</v>
      </c>
      <c r="AS62" s="196">
        <v>0</v>
      </c>
      <c r="AT62" s="196">
        <v>11.14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14.84</v>
      </c>
      <c r="H63" s="196">
        <v>0</v>
      </c>
      <c r="I63" s="196">
        <v>0</v>
      </c>
      <c r="J63" s="196">
        <v>15.31</v>
      </c>
      <c r="K63" s="196">
        <v>36.909999999999997</v>
      </c>
      <c r="L63" s="196">
        <v>3.96</v>
      </c>
      <c r="M63" s="196">
        <v>0</v>
      </c>
      <c r="N63" s="196">
        <v>0.54</v>
      </c>
      <c r="O63" s="196">
        <v>1.82</v>
      </c>
      <c r="P63" s="196">
        <v>1.98</v>
      </c>
      <c r="Q63" s="196">
        <v>0.1</v>
      </c>
      <c r="R63" s="196">
        <v>0.39</v>
      </c>
      <c r="S63" s="196">
        <v>0.24</v>
      </c>
      <c r="T63" s="196">
        <v>0</v>
      </c>
      <c r="U63" s="196">
        <v>11.38</v>
      </c>
      <c r="V63" s="196">
        <v>0.61</v>
      </c>
      <c r="W63" s="196">
        <v>0.28999999999999998</v>
      </c>
      <c r="X63" s="196">
        <v>1.35</v>
      </c>
      <c r="Y63" s="196">
        <v>0</v>
      </c>
      <c r="Z63" s="196">
        <v>2.17</v>
      </c>
      <c r="AA63" s="196">
        <v>0.83</v>
      </c>
      <c r="AB63" s="196">
        <v>0</v>
      </c>
      <c r="AC63" s="196">
        <v>1.39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12.6</v>
      </c>
      <c r="AL63" s="196">
        <v>0</v>
      </c>
      <c r="AM63" s="196">
        <v>0</v>
      </c>
      <c r="AN63" s="196">
        <v>0</v>
      </c>
      <c r="AO63" s="196">
        <v>222.75</v>
      </c>
      <c r="AP63" s="196">
        <v>0</v>
      </c>
      <c r="AQ63" s="196">
        <v>0</v>
      </c>
      <c r="AR63" s="196">
        <v>7.87</v>
      </c>
      <c r="AS63" s="196">
        <v>0</v>
      </c>
      <c r="AT63" s="196">
        <v>2.78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14.84</v>
      </c>
      <c r="H64" s="196">
        <v>0</v>
      </c>
      <c r="I64" s="196">
        <v>0</v>
      </c>
      <c r="J64" s="196">
        <v>15.31</v>
      </c>
      <c r="K64" s="196">
        <v>36.909999999999997</v>
      </c>
      <c r="L64" s="196">
        <v>2.35</v>
      </c>
      <c r="M64" s="196">
        <v>0</v>
      </c>
      <c r="N64" s="196">
        <v>0.54</v>
      </c>
      <c r="O64" s="196">
        <v>1.82</v>
      </c>
      <c r="P64" s="196">
        <v>1.98</v>
      </c>
      <c r="Q64" s="196">
        <v>0.1</v>
      </c>
      <c r="R64" s="196">
        <v>0.39</v>
      </c>
      <c r="S64" s="196">
        <v>0.24</v>
      </c>
      <c r="T64" s="196">
        <v>0</v>
      </c>
      <c r="U64" s="196">
        <v>11.38</v>
      </c>
      <c r="V64" s="196">
        <v>0.61</v>
      </c>
      <c r="W64" s="196">
        <v>0.28999999999999998</v>
      </c>
      <c r="X64" s="196">
        <v>1.35</v>
      </c>
      <c r="Y64" s="196">
        <v>0</v>
      </c>
      <c r="Z64" s="196">
        <v>2.17</v>
      </c>
      <c r="AA64" s="196">
        <v>0.83</v>
      </c>
      <c r="AB64" s="196">
        <v>0</v>
      </c>
      <c r="AC64" s="196">
        <v>1.39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12.6</v>
      </c>
      <c r="AL64" s="196">
        <v>0</v>
      </c>
      <c r="AM64" s="196">
        <v>0</v>
      </c>
      <c r="AN64" s="196">
        <v>0</v>
      </c>
      <c r="AO64" s="196">
        <v>222.75</v>
      </c>
      <c r="AP64" s="196">
        <v>0</v>
      </c>
      <c r="AQ64" s="196">
        <v>0</v>
      </c>
      <c r="AR64" s="196">
        <v>7.87</v>
      </c>
      <c r="AS64" s="196">
        <v>0</v>
      </c>
      <c r="AT64" s="196">
        <v>2.78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14.84</v>
      </c>
      <c r="H65" s="196">
        <v>0</v>
      </c>
      <c r="I65" s="196">
        <v>0</v>
      </c>
      <c r="J65" s="196">
        <v>15.31</v>
      </c>
      <c r="K65" s="196">
        <v>46.55</v>
      </c>
      <c r="L65" s="196">
        <v>2.35</v>
      </c>
      <c r="M65" s="196">
        <v>0</v>
      </c>
      <c r="N65" s="196">
        <v>0.54</v>
      </c>
      <c r="O65" s="196">
        <v>1.82</v>
      </c>
      <c r="P65" s="196">
        <v>1.98</v>
      </c>
      <c r="Q65" s="196">
        <v>0.1</v>
      </c>
      <c r="R65" s="196">
        <v>0.39</v>
      </c>
      <c r="S65" s="196">
        <v>0.24</v>
      </c>
      <c r="T65" s="196">
        <v>0</v>
      </c>
      <c r="U65" s="196">
        <v>11.38</v>
      </c>
      <c r="V65" s="196">
        <v>0.61</v>
      </c>
      <c r="W65" s="196">
        <v>0.28999999999999998</v>
      </c>
      <c r="X65" s="196">
        <v>1.35</v>
      </c>
      <c r="Y65" s="196">
        <v>0</v>
      </c>
      <c r="Z65" s="196">
        <v>2.17</v>
      </c>
      <c r="AA65" s="196">
        <v>0.83</v>
      </c>
      <c r="AB65" s="196">
        <v>0</v>
      </c>
      <c r="AC65" s="196">
        <v>1.39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12.6</v>
      </c>
      <c r="AL65" s="196">
        <v>0</v>
      </c>
      <c r="AM65" s="196">
        <v>0</v>
      </c>
      <c r="AN65" s="196">
        <v>0</v>
      </c>
      <c r="AO65" s="196">
        <v>222.75</v>
      </c>
      <c r="AP65" s="196">
        <v>0</v>
      </c>
      <c r="AQ65" s="196">
        <v>0</v>
      </c>
      <c r="AR65" s="196">
        <v>7.87</v>
      </c>
      <c r="AS65" s="196">
        <v>0</v>
      </c>
      <c r="AT65" s="196">
        <v>2.78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15.39</v>
      </c>
      <c r="H66" s="196">
        <v>0</v>
      </c>
      <c r="I66" s="196">
        <v>0</v>
      </c>
      <c r="J66" s="196">
        <v>15.31</v>
      </c>
      <c r="K66" s="196">
        <v>36.909999999999997</v>
      </c>
      <c r="L66" s="196">
        <v>2.35</v>
      </c>
      <c r="M66" s="196">
        <v>0</v>
      </c>
      <c r="N66" s="196">
        <v>0.54</v>
      </c>
      <c r="O66" s="196">
        <v>1.82</v>
      </c>
      <c r="P66" s="196">
        <v>1.98</v>
      </c>
      <c r="Q66" s="196">
        <v>0.1</v>
      </c>
      <c r="R66" s="196">
        <v>0.39</v>
      </c>
      <c r="S66" s="196">
        <v>0.24</v>
      </c>
      <c r="T66" s="196">
        <v>0</v>
      </c>
      <c r="U66" s="196">
        <v>11.38</v>
      </c>
      <c r="V66" s="196">
        <v>0.61</v>
      </c>
      <c r="W66" s="196">
        <v>0.28999999999999998</v>
      </c>
      <c r="X66" s="196">
        <v>1.35</v>
      </c>
      <c r="Y66" s="196">
        <v>0</v>
      </c>
      <c r="Z66" s="196">
        <v>2.17</v>
      </c>
      <c r="AA66" s="196">
        <v>0.83</v>
      </c>
      <c r="AB66" s="196">
        <v>0</v>
      </c>
      <c r="AC66" s="196">
        <v>1.39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12.6</v>
      </c>
      <c r="AL66" s="196">
        <v>0</v>
      </c>
      <c r="AM66" s="196">
        <v>0</v>
      </c>
      <c r="AN66" s="196">
        <v>0</v>
      </c>
      <c r="AO66" s="196">
        <v>222.75</v>
      </c>
      <c r="AP66" s="196">
        <v>0</v>
      </c>
      <c r="AQ66" s="196">
        <v>0</v>
      </c>
      <c r="AR66" s="196">
        <v>7.87</v>
      </c>
      <c r="AS66" s="196">
        <v>0</v>
      </c>
      <c r="AT66" s="196">
        <v>2.78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14.84</v>
      </c>
      <c r="H67" s="196">
        <v>0</v>
      </c>
      <c r="I67" s="196">
        <v>0</v>
      </c>
      <c r="J67" s="196">
        <v>15.31</v>
      </c>
      <c r="K67" s="196">
        <v>5.91</v>
      </c>
      <c r="L67" s="196">
        <v>2.35</v>
      </c>
      <c r="M67" s="196">
        <v>0</v>
      </c>
      <c r="N67" s="196">
        <v>0.54</v>
      </c>
      <c r="O67" s="196">
        <v>1.82</v>
      </c>
      <c r="P67" s="196">
        <v>1.98</v>
      </c>
      <c r="Q67" s="196">
        <v>0.1</v>
      </c>
      <c r="R67" s="196">
        <v>0.39</v>
      </c>
      <c r="S67" s="196">
        <v>0.24</v>
      </c>
      <c r="T67" s="196">
        <v>0</v>
      </c>
      <c r="U67" s="196">
        <v>11.38</v>
      </c>
      <c r="V67" s="196">
        <v>0.83</v>
      </c>
      <c r="W67" s="196">
        <v>0.28999999999999998</v>
      </c>
      <c r="X67" s="196">
        <v>1.35</v>
      </c>
      <c r="Y67" s="196">
        <v>0</v>
      </c>
      <c r="Z67" s="196">
        <v>2.17</v>
      </c>
      <c r="AA67" s="196">
        <v>0.83</v>
      </c>
      <c r="AB67" s="196">
        <v>0</v>
      </c>
      <c r="AC67" s="196">
        <v>1.39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12.6</v>
      </c>
      <c r="AL67" s="196">
        <v>0</v>
      </c>
      <c r="AM67" s="196">
        <v>0</v>
      </c>
      <c r="AN67" s="196">
        <v>0</v>
      </c>
      <c r="AO67" s="196">
        <v>222.75</v>
      </c>
      <c r="AP67" s="196">
        <v>0</v>
      </c>
      <c r="AQ67" s="196">
        <v>0</v>
      </c>
      <c r="AR67" s="196">
        <v>7.87</v>
      </c>
      <c r="AS67" s="196">
        <v>0</v>
      </c>
      <c r="AT67" s="196">
        <v>2.78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14.84</v>
      </c>
      <c r="H68" s="196">
        <v>0</v>
      </c>
      <c r="I68" s="196">
        <v>0</v>
      </c>
      <c r="J68" s="196">
        <v>15.31</v>
      </c>
      <c r="K68" s="196">
        <v>5.91</v>
      </c>
      <c r="L68" s="196">
        <v>2.35</v>
      </c>
      <c r="M68" s="196">
        <v>0</v>
      </c>
      <c r="N68" s="196">
        <v>0.54</v>
      </c>
      <c r="O68" s="196">
        <v>1.82</v>
      </c>
      <c r="P68" s="196">
        <v>1.98</v>
      </c>
      <c r="Q68" s="196">
        <v>0.1</v>
      </c>
      <c r="R68" s="196">
        <v>0.39</v>
      </c>
      <c r="S68" s="196">
        <v>0.24</v>
      </c>
      <c r="T68" s="196">
        <v>0</v>
      </c>
      <c r="U68" s="196">
        <v>11.38</v>
      </c>
      <c r="V68" s="196">
        <v>0.83</v>
      </c>
      <c r="W68" s="196">
        <v>0.28999999999999998</v>
      </c>
      <c r="X68" s="196">
        <v>1.35</v>
      </c>
      <c r="Y68" s="196">
        <v>0</v>
      </c>
      <c r="Z68" s="196">
        <v>2.17</v>
      </c>
      <c r="AA68" s="196">
        <v>0.83</v>
      </c>
      <c r="AB68" s="196">
        <v>0</v>
      </c>
      <c r="AC68" s="196">
        <v>1.39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2.6</v>
      </c>
      <c r="AL68" s="196">
        <v>0</v>
      </c>
      <c r="AM68" s="196">
        <v>0</v>
      </c>
      <c r="AN68" s="196">
        <v>0</v>
      </c>
      <c r="AO68" s="196">
        <v>222.75</v>
      </c>
      <c r="AP68" s="196">
        <v>0</v>
      </c>
      <c r="AQ68" s="196">
        <v>0</v>
      </c>
      <c r="AR68" s="196">
        <v>7.87</v>
      </c>
      <c r="AS68" s="196">
        <v>0</v>
      </c>
      <c r="AT68" s="196">
        <v>2.78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14.84</v>
      </c>
      <c r="H69" s="196">
        <v>0</v>
      </c>
      <c r="I69" s="196">
        <v>0</v>
      </c>
      <c r="J69" s="196">
        <v>15.31</v>
      </c>
      <c r="K69" s="196">
        <v>5.91</v>
      </c>
      <c r="L69" s="196">
        <v>2.35</v>
      </c>
      <c r="M69" s="196">
        <v>0</v>
      </c>
      <c r="N69" s="196">
        <v>0.54</v>
      </c>
      <c r="O69" s="196">
        <v>1.82</v>
      </c>
      <c r="P69" s="196">
        <v>1.98</v>
      </c>
      <c r="Q69" s="196">
        <v>0.1</v>
      </c>
      <c r="R69" s="196">
        <v>0.39</v>
      </c>
      <c r="S69" s="196">
        <v>0.24</v>
      </c>
      <c r="T69" s="196">
        <v>0</v>
      </c>
      <c r="U69" s="196">
        <v>11.38</v>
      </c>
      <c r="V69" s="196">
        <v>0.83</v>
      </c>
      <c r="W69" s="196">
        <v>0.28999999999999998</v>
      </c>
      <c r="X69" s="196">
        <v>1.35</v>
      </c>
      <c r="Y69" s="196">
        <v>0</v>
      </c>
      <c r="Z69" s="196">
        <v>2.17</v>
      </c>
      <c r="AA69" s="196">
        <v>0.83</v>
      </c>
      <c r="AB69" s="196">
        <v>0</v>
      </c>
      <c r="AC69" s="196">
        <v>1.39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3.46</v>
      </c>
      <c r="AL69" s="196">
        <v>0</v>
      </c>
      <c r="AM69" s="196">
        <v>0</v>
      </c>
      <c r="AN69" s="196">
        <v>0</v>
      </c>
      <c r="AO69" s="196">
        <v>222.75</v>
      </c>
      <c r="AP69" s="196">
        <v>0</v>
      </c>
      <c r="AQ69" s="196">
        <v>0</v>
      </c>
      <c r="AR69" s="196">
        <v>7.87</v>
      </c>
      <c r="AS69" s="196">
        <v>0</v>
      </c>
      <c r="AT69" s="196">
        <v>2.78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14.84</v>
      </c>
      <c r="H70" s="196">
        <v>0</v>
      </c>
      <c r="I70" s="196">
        <v>0</v>
      </c>
      <c r="J70" s="196">
        <v>15.31</v>
      </c>
      <c r="K70" s="196">
        <v>5.91</v>
      </c>
      <c r="L70" s="196">
        <v>2.35</v>
      </c>
      <c r="M70" s="196">
        <v>0</v>
      </c>
      <c r="N70" s="196">
        <v>0.54</v>
      </c>
      <c r="O70" s="196">
        <v>1.82</v>
      </c>
      <c r="P70" s="196">
        <v>1.98</v>
      </c>
      <c r="Q70" s="196">
        <v>0.1</v>
      </c>
      <c r="R70" s="196">
        <v>0.39</v>
      </c>
      <c r="S70" s="196">
        <v>0.24</v>
      </c>
      <c r="T70" s="196">
        <v>0</v>
      </c>
      <c r="U70" s="196">
        <v>11.38</v>
      </c>
      <c r="V70" s="196">
        <v>0.83</v>
      </c>
      <c r="W70" s="196">
        <v>0.28999999999999998</v>
      </c>
      <c r="X70" s="196">
        <v>1.35</v>
      </c>
      <c r="Y70" s="196">
        <v>0</v>
      </c>
      <c r="Z70" s="196">
        <v>2.17</v>
      </c>
      <c r="AA70" s="196">
        <v>0.83</v>
      </c>
      <c r="AB70" s="196">
        <v>0</v>
      </c>
      <c r="AC70" s="196">
        <v>1.39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3.46</v>
      </c>
      <c r="AL70" s="196">
        <v>0</v>
      </c>
      <c r="AM70" s="196">
        <v>0</v>
      </c>
      <c r="AN70" s="196">
        <v>0</v>
      </c>
      <c r="AO70" s="196">
        <v>222.75</v>
      </c>
      <c r="AP70" s="196">
        <v>0</v>
      </c>
      <c r="AQ70" s="196">
        <v>0</v>
      </c>
      <c r="AR70" s="196">
        <v>7.87</v>
      </c>
      <c r="AS70" s="196">
        <v>0</v>
      </c>
      <c r="AT70" s="196">
        <v>2.78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14.84</v>
      </c>
      <c r="H71" s="196">
        <v>0</v>
      </c>
      <c r="I71" s="196">
        <v>0</v>
      </c>
      <c r="J71" s="196">
        <v>15.31</v>
      </c>
      <c r="K71" s="196">
        <v>5.91</v>
      </c>
      <c r="L71" s="196">
        <v>2.35</v>
      </c>
      <c r="M71" s="196">
        <v>0</v>
      </c>
      <c r="N71" s="196">
        <v>0.54</v>
      </c>
      <c r="O71" s="196">
        <v>1.82</v>
      </c>
      <c r="P71" s="196">
        <v>1.98</v>
      </c>
      <c r="Q71" s="196">
        <v>0.1</v>
      </c>
      <c r="R71" s="196">
        <v>0.39</v>
      </c>
      <c r="S71" s="196">
        <v>0.24</v>
      </c>
      <c r="T71" s="196">
        <v>0</v>
      </c>
      <c r="U71" s="196">
        <v>11.38</v>
      </c>
      <c r="V71" s="196">
        <v>0.83</v>
      </c>
      <c r="W71" s="196">
        <v>0.28999999999999998</v>
      </c>
      <c r="X71" s="196">
        <v>1.35</v>
      </c>
      <c r="Y71" s="196">
        <v>0</v>
      </c>
      <c r="Z71" s="196">
        <v>2.17</v>
      </c>
      <c r="AA71" s="196">
        <v>0.83</v>
      </c>
      <c r="AB71" s="196">
        <v>0</v>
      </c>
      <c r="AC71" s="196">
        <v>1.04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3.46</v>
      </c>
      <c r="AL71" s="196">
        <v>0</v>
      </c>
      <c r="AM71" s="196">
        <v>0</v>
      </c>
      <c r="AN71" s="196">
        <v>0</v>
      </c>
      <c r="AO71" s="196">
        <v>222.75</v>
      </c>
      <c r="AP71" s="196">
        <v>0</v>
      </c>
      <c r="AQ71" s="196">
        <v>0</v>
      </c>
      <c r="AR71" s="196">
        <v>7.87</v>
      </c>
      <c r="AS71" s="196">
        <v>0</v>
      </c>
      <c r="AT71" s="196">
        <v>2.78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14.84</v>
      </c>
      <c r="H72" s="196">
        <v>0</v>
      </c>
      <c r="I72" s="196">
        <v>0</v>
      </c>
      <c r="J72" s="196">
        <v>15.31</v>
      </c>
      <c r="K72" s="196">
        <v>5.91</v>
      </c>
      <c r="L72" s="196">
        <v>2.35</v>
      </c>
      <c r="M72" s="196">
        <v>0</v>
      </c>
      <c r="N72" s="196">
        <v>0.54</v>
      </c>
      <c r="O72" s="196">
        <v>1.82</v>
      </c>
      <c r="P72" s="196">
        <v>1.98</v>
      </c>
      <c r="Q72" s="196">
        <v>0.1</v>
      </c>
      <c r="R72" s="196">
        <v>0.39</v>
      </c>
      <c r="S72" s="196">
        <v>0.24</v>
      </c>
      <c r="T72" s="196">
        <v>0</v>
      </c>
      <c r="U72" s="196">
        <v>11.38</v>
      </c>
      <c r="V72" s="196">
        <v>0.83</v>
      </c>
      <c r="W72" s="196">
        <v>0.28999999999999998</v>
      </c>
      <c r="X72" s="196">
        <v>1.35</v>
      </c>
      <c r="Y72" s="196">
        <v>0</v>
      </c>
      <c r="Z72" s="196">
        <v>2.17</v>
      </c>
      <c r="AA72" s="196">
        <v>0.83</v>
      </c>
      <c r="AB72" s="196">
        <v>0</v>
      </c>
      <c r="AC72" s="196">
        <v>1.04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3.46</v>
      </c>
      <c r="AL72" s="196">
        <v>0</v>
      </c>
      <c r="AM72" s="196">
        <v>0</v>
      </c>
      <c r="AN72" s="196">
        <v>0</v>
      </c>
      <c r="AO72" s="196">
        <v>222.75</v>
      </c>
      <c r="AP72" s="196">
        <v>0</v>
      </c>
      <c r="AQ72" s="196">
        <v>0</v>
      </c>
      <c r="AR72" s="196">
        <v>7.87</v>
      </c>
      <c r="AS72" s="196">
        <v>0</v>
      </c>
      <c r="AT72" s="196">
        <v>2.78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14.84</v>
      </c>
      <c r="H73" s="196">
        <v>0</v>
      </c>
      <c r="I73" s="196">
        <v>0</v>
      </c>
      <c r="J73" s="196">
        <v>15.31</v>
      </c>
      <c r="K73" s="196">
        <v>5.91</v>
      </c>
      <c r="L73" s="196">
        <v>2.35</v>
      </c>
      <c r="M73" s="196">
        <v>0</v>
      </c>
      <c r="N73" s="196">
        <v>0.54</v>
      </c>
      <c r="O73" s="196">
        <v>1.82</v>
      </c>
      <c r="P73" s="196">
        <v>1.98</v>
      </c>
      <c r="Q73" s="196">
        <v>0.1</v>
      </c>
      <c r="R73" s="196">
        <v>0.39</v>
      </c>
      <c r="S73" s="196">
        <v>0.24</v>
      </c>
      <c r="T73" s="196">
        <v>0</v>
      </c>
      <c r="U73" s="196">
        <v>11.38</v>
      </c>
      <c r="V73" s="196">
        <v>0.83</v>
      </c>
      <c r="W73" s="196">
        <v>0.28999999999999998</v>
      </c>
      <c r="X73" s="196">
        <v>1.35</v>
      </c>
      <c r="Y73" s="196">
        <v>0</v>
      </c>
      <c r="Z73" s="196">
        <v>2.17</v>
      </c>
      <c r="AA73" s="196">
        <v>0.83</v>
      </c>
      <c r="AB73" s="196">
        <v>0</v>
      </c>
      <c r="AC73" s="196">
        <v>1.04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3.46</v>
      </c>
      <c r="AL73" s="196">
        <v>0</v>
      </c>
      <c r="AM73" s="196">
        <v>0</v>
      </c>
      <c r="AN73" s="196">
        <v>0</v>
      </c>
      <c r="AO73" s="196">
        <v>222.75</v>
      </c>
      <c r="AP73" s="196">
        <v>0</v>
      </c>
      <c r="AQ73" s="196">
        <v>0</v>
      </c>
      <c r="AR73" s="196">
        <v>8</v>
      </c>
      <c r="AS73" s="196">
        <v>0</v>
      </c>
      <c r="AT73" s="196">
        <v>2.78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14.84</v>
      </c>
      <c r="H74" s="196">
        <v>0</v>
      </c>
      <c r="I74" s="196">
        <v>0</v>
      </c>
      <c r="J74" s="196">
        <v>15.31</v>
      </c>
      <c r="K74" s="196">
        <v>5.91</v>
      </c>
      <c r="L74" s="196">
        <v>2.35</v>
      </c>
      <c r="M74" s="196">
        <v>0</v>
      </c>
      <c r="N74" s="196">
        <v>0.54</v>
      </c>
      <c r="O74" s="196">
        <v>1.82</v>
      </c>
      <c r="P74" s="196">
        <v>1.98</v>
      </c>
      <c r="Q74" s="196">
        <v>0.1</v>
      </c>
      <c r="R74" s="196">
        <v>0.39</v>
      </c>
      <c r="S74" s="196">
        <v>0.24</v>
      </c>
      <c r="T74" s="196">
        <v>0</v>
      </c>
      <c r="U74" s="196">
        <v>11.38</v>
      </c>
      <c r="V74" s="196">
        <v>0.83</v>
      </c>
      <c r="W74" s="196">
        <v>0.28999999999999998</v>
      </c>
      <c r="X74" s="196">
        <v>1.35</v>
      </c>
      <c r="Y74" s="196">
        <v>0</v>
      </c>
      <c r="Z74" s="196">
        <v>2.17</v>
      </c>
      <c r="AA74" s="196">
        <v>0.83</v>
      </c>
      <c r="AB74" s="196">
        <v>0</v>
      </c>
      <c r="AC74" s="196">
        <v>1.74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3.46</v>
      </c>
      <c r="AL74" s="196">
        <v>0</v>
      </c>
      <c r="AM74" s="196">
        <v>0</v>
      </c>
      <c r="AN74" s="196">
        <v>0</v>
      </c>
      <c r="AO74" s="196">
        <v>222.75</v>
      </c>
      <c r="AP74" s="196">
        <v>0</v>
      </c>
      <c r="AQ74" s="196">
        <v>0</v>
      </c>
      <c r="AR74" s="196">
        <v>8</v>
      </c>
      <c r="AS74" s="196">
        <v>0</v>
      </c>
      <c r="AT74" s="196">
        <v>2.78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14.84</v>
      </c>
      <c r="H75" s="196">
        <v>0</v>
      </c>
      <c r="I75" s="196">
        <v>0</v>
      </c>
      <c r="J75" s="196">
        <v>15.31</v>
      </c>
      <c r="K75" s="196">
        <v>5.91</v>
      </c>
      <c r="L75" s="196">
        <v>2.35</v>
      </c>
      <c r="M75" s="196">
        <v>0</v>
      </c>
      <c r="N75" s="196">
        <v>0.54</v>
      </c>
      <c r="O75" s="196">
        <v>1.82</v>
      </c>
      <c r="P75" s="196">
        <v>1.98</v>
      </c>
      <c r="Q75" s="196">
        <v>0.1</v>
      </c>
      <c r="R75" s="196">
        <v>0.39</v>
      </c>
      <c r="S75" s="196">
        <v>0.24</v>
      </c>
      <c r="T75" s="196">
        <v>0</v>
      </c>
      <c r="U75" s="196">
        <v>11.38</v>
      </c>
      <c r="V75" s="196">
        <v>0.83</v>
      </c>
      <c r="W75" s="196">
        <v>0.28999999999999998</v>
      </c>
      <c r="X75" s="196">
        <v>1.35</v>
      </c>
      <c r="Y75" s="196">
        <v>0</v>
      </c>
      <c r="Z75" s="196">
        <v>2.17</v>
      </c>
      <c r="AA75" s="196">
        <v>0.83</v>
      </c>
      <c r="AB75" s="196">
        <v>0</v>
      </c>
      <c r="AC75" s="196">
        <v>1.74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3.46</v>
      </c>
      <c r="AL75" s="196">
        <v>0</v>
      </c>
      <c r="AM75" s="196">
        <v>0</v>
      </c>
      <c r="AN75" s="196">
        <v>0</v>
      </c>
      <c r="AO75" s="196">
        <v>227.25</v>
      </c>
      <c r="AP75" s="196">
        <v>0</v>
      </c>
      <c r="AQ75" s="196">
        <v>0</v>
      </c>
      <c r="AR75" s="196">
        <v>8</v>
      </c>
      <c r="AS75" s="196">
        <v>0</v>
      </c>
      <c r="AT75" s="196">
        <v>2.78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14.84</v>
      </c>
      <c r="H76" s="196">
        <v>0</v>
      </c>
      <c r="I76" s="196">
        <v>0</v>
      </c>
      <c r="J76" s="196">
        <v>15.31</v>
      </c>
      <c r="K76" s="196">
        <v>5.91</v>
      </c>
      <c r="L76" s="196">
        <v>2.35</v>
      </c>
      <c r="M76" s="196">
        <v>0</v>
      </c>
      <c r="N76" s="196">
        <v>0.54</v>
      </c>
      <c r="O76" s="196">
        <v>1.82</v>
      </c>
      <c r="P76" s="196">
        <v>1.98</v>
      </c>
      <c r="Q76" s="196">
        <v>0.1</v>
      </c>
      <c r="R76" s="196">
        <v>0.39</v>
      </c>
      <c r="S76" s="196">
        <v>0.24</v>
      </c>
      <c r="T76" s="196">
        <v>0</v>
      </c>
      <c r="U76" s="196">
        <v>11.38</v>
      </c>
      <c r="V76" s="196">
        <v>0.83</v>
      </c>
      <c r="W76" s="196">
        <v>0.28999999999999998</v>
      </c>
      <c r="X76" s="196">
        <v>1.35</v>
      </c>
      <c r="Y76" s="196">
        <v>0</v>
      </c>
      <c r="Z76" s="196">
        <v>2.17</v>
      </c>
      <c r="AA76" s="196">
        <v>0.83</v>
      </c>
      <c r="AB76" s="196">
        <v>0</v>
      </c>
      <c r="AC76" s="196">
        <v>1.74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3.46</v>
      </c>
      <c r="AL76" s="196">
        <v>0</v>
      </c>
      <c r="AM76" s="196">
        <v>0</v>
      </c>
      <c r="AN76" s="196">
        <v>0</v>
      </c>
      <c r="AO76" s="196">
        <v>227.25</v>
      </c>
      <c r="AP76" s="196">
        <v>0</v>
      </c>
      <c r="AQ76" s="196">
        <v>0</v>
      </c>
      <c r="AR76" s="196">
        <v>8</v>
      </c>
      <c r="AS76" s="196">
        <v>0</v>
      </c>
      <c r="AT76" s="196">
        <v>2.78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14.84</v>
      </c>
      <c r="H77" s="196">
        <v>0</v>
      </c>
      <c r="I77" s="196">
        <v>0</v>
      </c>
      <c r="J77" s="196">
        <v>15.31</v>
      </c>
      <c r="K77" s="196">
        <v>5.91</v>
      </c>
      <c r="L77" s="196">
        <v>2.35</v>
      </c>
      <c r="M77" s="196">
        <v>0</v>
      </c>
      <c r="N77" s="196">
        <v>0.54</v>
      </c>
      <c r="O77" s="196">
        <v>1.82</v>
      </c>
      <c r="P77" s="196">
        <v>1.98</v>
      </c>
      <c r="Q77" s="196">
        <v>0.1</v>
      </c>
      <c r="R77" s="196">
        <v>0.39</v>
      </c>
      <c r="S77" s="196">
        <v>0.24</v>
      </c>
      <c r="T77" s="196">
        <v>0</v>
      </c>
      <c r="U77" s="196">
        <v>11.38</v>
      </c>
      <c r="V77" s="196">
        <v>0.83</v>
      </c>
      <c r="W77" s="196">
        <v>0.28999999999999998</v>
      </c>
      <c r="X77" s="196">
        <v>1.35</v>
      </c>
      <c r="Y77" s="196">
        <v>0</v>
      </c>
      <c r="Z77" s="196">
        <v>2.17</v>
      </c>
      <c r="AA77" s="196">
        <v>0.83</v>
      </c>
      <c r="AB77" s="196">
        <v>0</v>
      </c>
      <c r="AC77" s="196">
        <v>1.74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3.46</v>
      </c>
      <c r="AL77" s="196">
        <v>0</v>
      </c>
      <c r="AM77" s="196">
        <v>0</v>
      </c>
      <c r="AN77" s="196">
        <v>0</v>
      </c>
      <c r="AO77" s="196">
        <v>227.25</v>
      </c>
      <c r="AP77" s="196">
        <v>0</v>
      </c>
      <c r="AQ77" s="196">
        <v>0</v>
      </c>
      <c r="AR77" s="196">
        <v>8</v>
      </c>
      <c r="AS77" s="196">
        <v>0</v>
      </c>
      <c r="AT77" s="196">
        <v>2.78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14.84</v>
      </c>
      <c r="H78" s="196">
        <v>0</v>
      </c>
      <c r="I78" s="196">
        <v>0</v>
      </c>
      <c r="J78" s="196">
        <v>20.77</v>
      </c>
      <c r="K78" s="196">
        <v>5.91</v>
      </c>
      <c r="L78" s="196">
        <v>2.35</v>
      </c>
      <c r="M78" s="196">
        <v>0</v>
      </c>
      <c r="N78" s="196">
        <v>0.54</v>
      </c>
      <c r="O78" s="196">
        <v>1.82</v>
      </c>
      <c r="P78" s="196">
        <v>1.98</v>
      </c>
      <c r="Q78" s="196">
        <v>0.1</v>
      </c>
      <c r="R78" s="196">
        <v>0.39</v>
      </c>
      <c r="S78" s="196">
        <v>0.24</v>
      </c>
      <c r="T78" s="196">
        <v>0</v>
      </c>
      <c r="U78" s="196">
        <v>11.38</v>
      </c>
      <c r="V78" s="196">
        <v>0.83</v>
      </c>
      <c r="W78" s="196">
        <v>0.28999999999999998</v>
      </c>
      <c r="X78" s="196">
        <v>1.35</v>
      </c>
      <c r="Y78" s="196">
        <v>0</v>
      </c>
      <c r="Z78" s="196">
        <v>2.17</v>
      </c>
      <c r="AA78" s="196">
        <v>0.83</v>
      </c>
      <c r="AB78" s="196">
        <v>0</v>
      </c>
      <c r="AC78" s="196">
        <v>2.4300000000000002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3.46</v>
      </c>
      <c r="AL78" s="196">
        <v>0</v>
      </c>
      <c r="AM78" s="196">
        <v>0</v>
      </c>
      <c r="AN78" s="196">
        <v>0</v>
      </c>
      <c r="AO78" s="196">
        <v>227.25</v>
      </c>
      <c r="AP78" s="196">
        <v>0</v>
      </c>
      <c r="AQ78" s="196">
        <v>0</v>
      </c>
      <c r="AR78" s="196">
        <v>8</v>
      </c>
      <c r="AS78" s="196">
        <v>0</v>
      </c>
      <c r="AT78" s="196">
        <v>2.78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14.84</v>
      </c>
      <c r="H79" s="196">
        <v>0</v>
      </c>
      <c r="I79" s="196">
        <v>0</v>
      </c>
      <c r="J79" s="196">
        <v>20.77</v>
      </c>
      <c r="K79" s="196">
        <v>5.91</v>
      </c>
      <c r="L79" s="196">
        <v>2.35</v>
      </c>
      <c r="M79" s="196">
        <v>0</v>
      </c>
      <c r="N79" s="196">
        <v>0.54</v>
      </c>
      <c r="O79" s="196">
        <v>1.82</v>
      </c>
      <c r="P79" s="196">
        <v>1.98</v>
      </c>
      <c r="Q79" s="196">
        <v>0.1</v>
      </c>
      <c r="R79" s="196">
        <v>0.39</v>
      </c>
      <c r="S79" s="196">
        <v>0.24</v>
      </c>
      <c r="T79" s="196">
        <v>0</v>
      </c>
      <c r="U79" s="196">
        <v>11.38</v>
      </c>
      <c r="V79" s="196">
        <v>0.83</v>
      </c>
      <c r="W79" s="196">
        <v>0.28999999999999998</v>
      </c>
      <c r="X79" s="196">
        <v>1.35</v>
      </c>
      <c r="Y79" s="196">
        <v>0</v>
      </c>
      <c r="Z79" s="196">
        <v>2.17</v>
      </c>
      <c r="AA79" s="196">
        <v>0.83</v>
      </c>
      <c r="AB79" s="196">
        <v>0</v>
      </c>
      <c r="AC79" s="196">
        <v>2.4300000000000002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3.46</v>
      </c>
      <c r="AL79" s="196">
        <v>0</v>
      </c>
      <c r="AM79" s="196">
        <v>0</v>
      </c>
      <c r="AN79" s="196">
        <v>0</v>
      </c>
      <c r="AO79" s="196">
        <v>227.25</v>
      </c>
      <c r="AP79" s="196">
        <v>0</v>
      </c>
      <c r="AQ79" s="196">
        <v>0</v>
      </c>
      <c r="AR79" s="196">
        <v>8</v>
      </c>
      <c r="AS79" s="196">
        <v>0</v>
      </c>
      <c r="AT79" s="196">
        <v>2.78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14.84</v>
      </c>
      <c r="H80" s="196">
        <v>0</v>
      </c>
      <c r="I80" s="196">
        <v>0</v>
      </c>
      <c r="J80" s="196">
        <v>20.77</v>
      </c>
      <c r="K80" s="196">
        <v>5.91</v>
      </c>
      <c r="L80" s="196">
        <v>2.35</v>
      </c>
      <c r="M80" s="196">
        <v>0</v>
      </c>
      <c r="N80" s="196">
        <v>0.54</v>
      </c>
      <c r="O80" s="196">
        <v>1.82</v>
      </c>
      <c r="P80" s="196">
        <v>1.98</v>
      </c>
      <c r="Q80" s="196">
        <v>0.1</v>
      </c>
      <c r="R80" s="196">
        <v>0.39</v>
      </c>
      <c r="S80" s="196">
        <v>0.24</v>
      </c>
      <c r="T80" s="196">
        <v>0</v>
      </c>
      <c r="U80" s="196">
        <v>11.38</v>
      </c>
      <c r="V80" s="196">
        <v>0.83</v>
      </c>
      <c r="W80" s="196">
        <v>0.28999999999999998</v>
      </c>
      <c r="X80" s="196">
        <v>1.35</v>
      </c>
      <c r="Y80" s="196">
        <v>0</v>
      </c>
      <c r="Z80" s="196">
        <v>2.17</v>
      </c>
      <c r="AA80" s="196">
        <v>0.83</v>
      </c>
      <c r="AB80" s="196">
        <v>0</v>
      </c>
      <c r="AC80" s="196">
        <v>2.4300000000000002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3.46</v>
      </c>
      <c r="AL80" s="196">
        <v>0</v>
      </c>
      <c r="AM80" s="196">
        <v>0</v>
      </c>
      <c r="AN80" s="196">
        <v>0</v>
      </c>
      <c r="AO80" s="196">
        <v>227.25</v>
      </c>
      <c r="AP80" s="196">
        <v>0</v>
      </c>
      <c r="AQ80" s="196">
        <v>0</v>
      </c>
      <c r="AR80" s="196">
        <v>8</v>
      </c>
      <c r="AS80" s="196">
        <v>0</v>
      </c>
      <c r="AT80" s="196">
        <v>2.78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14.84</v>
      </c>
      <c r="H81" s="196">
        <v>0</v>
      </c>
      <c r="I81" s="196">
        <v>0</v>
      </c>
      <c r="J81" s="196">
        <v>20.77</v>
      </c>
      <c r="K81" s="196">
        <v>5.91</v>
      </c>
      <c r="L81" s="196">
        <v>2.35</v>
      </c>
      <c r="M81" s="196">
        <v>0</v>
      </c>
      <c r="N81" s="196">
        <v>0.54</v>
      </c>
      <c r="O81" s="196">
        <v>1.82</v>
      </c>
      <c r="P81" s="196">
        <v>1.98</v>
      </c>
      <c r="Q81" s="196">
        <v>0.1</v>
      </c>
      <c r="R81" s="196">
        <v>0.39</v>
      </c>
      <c r="S81" s="196">
        <v>0.24</v>
      </c>
      <c r="T81" s="196">
        <v>0</v>
      </c>
      <c r="U81" s="196">
        <v>11.38</v>
      </c>
      <c r="V81" s="196">
        <v>0.83</v>
      </c>
      <c r="W81" s="196">
        <v>0.28999999999999998</v>
      </c>
      <c r="X81" s="196">
        <v>1.35</v>
      </c>
      <c r="Y81" s="196">
        <v>0</v>
      </c>
      <c r="Z81" s="196">
        <v>2.17</v>
      </c>
      <c r="AA81" s="196">
        <v>0.83</v>
      </c>
      <c r="AB81" s="196">
        <v>0</v>
      </c>
      <c r="AC81" s="196">
        <v>2.4300000000000002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3.46</v>
      </c>
      <c r="AL81" s="196">
        <v>0</v>
      </c>
      <c r="AM81" s="196">
        <v>0</v>
      </c>
      <c r="AN81" s="196">
        <v>0</v>
      </c>
      <c r="AO81" s="196">
        <v>227.25</v>
      </c>
      <c r="AP81" s="196">
        <v>0</v>
      </c>
      <c r="AQ81" s="196">
        <v>0</v>
      </c>
      <c r="AR81" s="196">
        <v>8</v>
      </c>
      <c r="AS81" s="196">
        <v>0</v>
      </c>
      <c r="AT81" s="196">
        <v>2.78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14.84</v>
      </c>
      <c r="H82" s="196">
        <v>0</v>
      </c>
      <c r="I82" s="196">
        <v>0</v>
      </c>
      <c r="J82" s="196">
        <v>20.77</v>
      </c>
      <c r="K82" s="196">
        <v>5.91</v>
      </c>
      <c r="L82" s="196">
        <v>2.35</v>
      </c>
      <c r="M82" s="196">
        <v>0</v>
      </c>
      <c r="N82" s="196">
        <v>0.54</v>
      </c>
      <c r="O82" s="196">
        <v>1.82</v>
      </c>
      <c r="P82" s="196">
        <v>1.98</v>
      </c>
      <c r="Q82" s="196">
        <v>0.1</v>
      </c>
      <c r="R82" s="196">
        <v>0.39</v>
      </c>
      <c r="S82" s="196">
        <v>0.24</v>
      </c>
      <c r="T82" s="196">
        <v>0</v>
      </c>
      <c r="U82" s="196">
        <v>11.38</v>
      </c>
      <c r="V82" s="196">
        <v>0.83</v>
      </c>
      <c r="W82" s="196">
        <v>0.28999999999999998</v>
      </c>
      <c r="X82" s="196">
        <v>1.35</v>
      </c>
      <c r="Y82" s="196">
        <v>0</v>
      </c>
      <c r="Z82" s="196">
        <v>2.17</v>
      </c>
      <c r="AA82" s="196">
        <v>0.83</v>
      </c>
      <c r="AB82" s="196">
        <v>0</v>
      </c>
      <c r="AC82" s="196">
        <v>2.4300000000000002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3.46</v>
      </c>
      <c r="AL82" s="196">
        <v>0</v>
      </c>
      <c r="AM82" s="196">
        <v>0</v>
      </c>
      <c r="AN82" s="196">
        <v>0</v>
      </c>
      <c r="AO82" s="196">
        <v>227.25</v>
      </c>
      <c r="AP82" s="196">
        <v>0</v>
      </c>
      <c r="AQ82" s="196">
        <v>0</v>
      </c>
      <c r="AR82" s="196">
        <v>8</v>
      </c>
      <c r="AS82" s="196">
        <v>0</v>
      </c>
      <c r="AT82" s="196">
        <v>2.78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14.84</v>
      </c>
      <c r="H83" s="196">
        <v>0</v>
      </c>
      <c r="I83" s="196">
        <v>0</v>
      </c>
      <c r="J83" s="196">
        <v>20.77</v>
      </c>
      <c r="K83" s="196">
        <v>5.91</v>
      </c>
      <c r="L83" s="196">
        <v>2.35</v>
      </c>
      <c r="M83" s="196">
        <v>0</v>
      </c>
      <c r="N83" s="196">
        <v>0.54</v>
      </c>
      <c r="O83" s="196">
        <v>1.82</v>
      </c>
      <c r="P83" s="196">
        <v>1.98</v>
      </c>
      <c r="Q83" s="196">
        <v>0.1</v>
      </c>
      <c r="R83" s="196">
        <v>0.39</v>
      </c>
      <c r="S83" s="196">
        <v>0.24</v>
      </c>
      <c r="T83" s="196">
        <v>0</v>
      </c>
      <c r="U83" s="196">
        <v>11.38</v>
      </c>
      <c r="V83" s="196">
        <v>0.83</v>
      </c>
      <c r="W83" s="196">
        <v>0.52</v>
      </c>
      <c r="X83" s="196">
        <v>1.35</v>
      </c>
      <c r="Y83" s="196">
        <v>0</v>
      </c>
      <c r="Z83" s="196">
        <v>2.17</v>
      </c>
      <c r="AA83" s="196">
        <v>0.83</v>
      </c>
      <c r="AB83" s="196">
        <v>0</v>
      </c>
      <c r="AC83" s="196">
        <v>2.4300000000000002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2.6</v>
      </c>
      <c r="AL83" s="196">
        <v>0</v>
      </c>
      <c r="AM83" s="196">
        <v>0</v>
      </c>
      <c r="AN83" s="196">
        <v>0</v>
      </c>
      <c r="AO83" s="196">
        <v>227.25</v>
      </c>
      <c r="AP83" s="196">
        <v>0</v>
      </c>
      <c r="AQ83" s="196">
        <v>0</v>
      </c>
      <c r="AR83" s="196">
        <v>8</v>
      </c>
      <c r="AS83" s="196">
        <v>0</v>
      </c>
      <c r="AT83" s="196">
        <v>2.78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14.84</v>
      </c>
      <c r="H84" s="196">
        <v>0</v>
      </c>
      <c r="I84" s="196">
        <v>0</v>
      </c>
      <c r="J84" s="196">
        <v>20.77</v>
      </c>
      <c r="K84" s="196">
        <v>5.91</v>
      </c>
      <c r="L84" s="196">
        <v>2.35</v>
      </c>
      <c r="M84" s="196">
        <v>0</v>
      </c>
      <c r="N84" s="196">
        <v>0.54</v>
      </c>
      <c r="O84" s="196">
        <v>1.82</v>
      </c>
      <c r="P84" s="196">
        <v>1.98</v>
      </c>
      <c r="Q84" s="196">
        <v>0.1</v>
      </c>
      <c r="R84" s="196">
        <v>0.39</v>
      </c>
      <c r="S84" s="196">
        <v>0.24</v>
      </c>
      <c r="T84" s="196">
        <v>0</v>
      </c>
      <c r="U84" s="196">
        <v>11.38</v>
      </c>
      <c r="V84" s="196">
        <v>0.83</v>
      </c>
      <c r="W84" s="196">
        <v>0.32</v>
      </c>
      <c r="X84" s="196">
        <v>1.35</v>
      </c>
      <c r="Y84" s="196">
        <v>0</v>
      </c>
      <c r="Z84" s="196">
        <v>2.17</v>
      </c>
      <c r="AA84" s="196">
        <v>0.83</v>
      </c>
      <c r="AB84" s="196">
        <v>0</v>
      </c>
      <c r="AC84" s="196">
        <v>2.4300000000000002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2.6</v>
      </c>
      <c r="AL84" s="196">
        <v>0</v>
      </c>
      <c r="AM84" s="196">
        <v>0</v>
      </c>
      <c r="AN84" s="196">
        <v>0</v>
      </c>
      <c r="AO84" s="196">
        <v>227.25</v>
      </c>
      <c r="AP84" s="196">
        <v>0</v>
      </c>
      <c r="AQ84" s="196">
        <v>0</v>
      </c>
      <c r="AR84" s="196">
        <v>8</v>
      </c>
      <c r="AS84" s="196">
        <v>0</v>
      </c>
      <c r="AT84" s="196">
        <v>2.78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14.84</v>
      </c>
      <c r="H85" s="196">
        <v>0</v>
      </c>
      <c r="I85" s="196">
        <v>0</v>
      </c>
      <c r="J85" s="196">
        <v>20.77</v>
      </c>
      <c r="K85" s="196">
        <v>5.91</v>
      </c>
      <c r="L85" s="196">
        <v>2.35</v>
      </c>
      <c r="M85" s="196">
        <v>0</v>
      </c>
      <c r="N85" s="196">
        <v>0.54</v>
      </c>
      <c r="O85" s="196">
        <v>1.82</v>
      </c>
      <c r="P85" s="196">
        <v>1.98</v>
      </c>
      <c r="Q85" s="196">
        <v>0.1</v>
      </c>
      <c r="R85" s="196">
        <v>0.39</v>
      </c>
      <c r="S85" s="196">
        <v>0.24</v>
      </c>
      <c r="T85" s="196">
        <v>0</v>
      </c>
      <c r="U85" s="196">
        <v>11.38</v>
      </c>
      <c r="V85" s="196">
        <v>0.83</v>
      </c>
      <c r="W85" s="196">
        <v>0.32</v>
      </c>
      <c r="X85" s="196">
        <v>1.35</v>
      </c>
      <c r="Y85" s="196">
        <v>0</v>
      </c>
      <c r="Z85" s="196">
        <v>2.17</v>
      </c>
      <c r="AA85" s="196">
        <v>0.83</v>
      </c>
      <c r="AB85" s="196">
        <v>0</v>
      </c>
      <c r="AC85" s="196">
        <v>2.4300000000000002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2.6</v>
      </c>
      <c r="AL85" s="196">
        <v>0</v>
      </c>
      <c r="AM85" s="196">
        <v>0</v>
      </c>
      <c r="AN85" s="196">
        <v>0</v>
      </c>
      <c r="AO85" s="196">
        <v>220.5</v>
      </c>
      <c r="AP85" s="196">
        <v>6.75</v>
      </c>
      <c r="AQ85" s="196">
        <v>0</v>
      </c>
      <c r="AR85" s="196">
        <v>8</v>
      </c>
      <c r="AS85" s="196">
        <v>0</v>
      </c>
      <c r="AT85" s="196">
        <v>2.78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14.84</v>
      </c>
      <c r="H86" s="196">
        <v>0</v>
      </c>
      <c r="I86" s="196">
        <v>0</v>
      </c>
      <c r="J86" s="196">
        <v>20.77</v>
      </c>
      <c r="K86" s="196">
        <v>48</v>
      </c>
      <c r="L86" s="196">
        <v>2.35</v>
      </c>
      <c r="M86" s="196">
        <v>0</v>
      </c>
      <c r="N86" s="196">
        <v>0.54</v>
      </c>
      <c r="O86" s="196">
        <v>1.82</v>
      </c>
      <c r="P86" s="196">
        <v>1.98</v>
      </c>
      <c r="Q86" s="196">
        <v>0.1</v>
      </c>
      <c r="R86" s="196">
        <v>0.39</v>
      </c>
      <c r="S86" s="196">
        <v>0.24</v>
      </c>
      <c r="T86" s="196">
        <v>0</v>
      </c>
      <c r="U86" s="196">
        <v>11.38</v>
      </c>
      <c r="V86" s="196">
        <v>0.83</v>
      </c>
      <c r="W86" s="196">
        <v>0.32</v>
      </c>
      <c r="X86" s="196">
        <v>1.35</v>
      </c>
      <c r="Y86" s="196">
        <v>0</v>
      </c>
      <c r="Z86" s="196">
        <v>2.17</v>
      </c>
      <c r="AA86" s="196">
        <v>0.83</v>
      </c>
      <c r="AB86" s="196">
        <v>0</v>
      </c>
      <c r="AC86" s="196">
        <v>2.4300000000000002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12.6</v>
      </c>
      <c r="AL86" s="196">
        <v>0</v>
      </c>
      <c r="AM86" s="196">
        <v>0</v>
      </c>
      <c r="AN86" s="196">
        <v>0</v>
      </c>
      <c r="AO86" s="196">
        <v>220.5</v>
      </c>
      <c r="AP86" s="196">
        <v>6.75</v>
      </c>
      <c r="AQ86" s="196">
        <v>0</v>
      </c>
      <c r="AR86" s="196">
        <v>8</v>
      </c>
      <c r="AS86" s="196">
        <v>0</v>
      </c>
      <c r="AT86" s="196">
        <v>2.78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14.84</v>
      </c>
      <c r="H87" s="196">
        <v>0</v>
      </c>
      <c r="I87" s="196">
        <v>0</v>
      </c>
      <c r="J87" s="196">
        <v>20.77</v>
      </c>
      <c r="K87" s="196">
        <v>71.23</v>
      </c>
      <c r="L87" s="196">
        <v>2.35</v>
      </c>
      <c r="M87" s="196">
        <v>0</v>
      </c>
      <c r="N87" s="196">
        <v>0.54</v>
      </c>
      <c r="O87" s="196">
        <v>1.82</v>
      </c>
      <c r="P87" s="196">
        <v>1.98</v>
      </c>
      <c r="Q87" s="196">
        <v>0.1</v>
      </c>
      <c r="R87" s="196">
        <v>0.39</v>
      </c>
      <c r="S87" s="196">
        <v>0.24</v>
      </c>
      <c r="T87" s="196">
        <v>0</v>
      </c>
      <c r="U87" s="196">
        <v>11.38</v>
      </c>
      <c r="V87" s="196">
        <v>0.83</v>
      </c>
      <c r="W87" s="196">
        <v>0.32</v>
      </c>
      <c r="X87" s="196">
        <v>1.35</v>
      </c>
      <c r="Y87" s="196">
        <v>0</v>
      </c>
      <c r="Z87" s="196">
        <v>2.17</v>
      </c>
      <c r="AA87" s="196">
        <v>0.83</v>
      </c>
      <c r="AB87" s="196">
        <v>0</v>
      </c>
      <c r="AC87" s="196">
        <v>2.4300000000000002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12.6</v>
      </c>
      <c r="AL87" s="196">
        <v>0</v>
      </c>
      <c r="AM87" s="196">
        <v>0</v>
      </c>
      <c r="AN87" s="196">
        <v>0</v>
      </c>
      <c r="AO87" s="196">
        <v>220.5</v>
      </c>
      <c r="AP87" s="196">
        <v>6.75</v>
      </c>
      <c r="AQ87" s="196">
        <v>0</v>
      </c>
      <c r="AR87" s="196">
        <v>8</v>
      </c>
      <c r="AS87" s="196">
        <v>0</v>
      </c>
      <c r="AT87" s="196">
        <v>2.78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14.84</v>
      </c>
      <c r="H88" s="196">
        <v>0</v>
      </c>
      <c r="I88" s="196">
        <v>0</v>
      </c>
      <c r="J88" s="196">
        <v>20.77</v>
      </c>
      <c r="K88" s="196">
        <v>89.82</v>
      </c>
      <c r="L88" s="196">
        <v>2.35</v>
      </c>
      <c r="M88" s="196">
        <v>0</v>
      </c>
      <c r="N88" s="196">
        <v>0.54</v>
      </c>
      <c r="O88" s="196">
        <v>1.82</v>
      </c>
      <c r="P88" s="196">
        <v>1.98</v>
      </c>
      <c r="Q88" s="196">
        <v>0.1</v>
      </c>
      <c r="R88" s="196">
        <v>0.39</v>
      </c>
      <c r="S88" s="196">
        <v>0.24</v>
      </c>
      <c r="T88" s="196">
        <v>0</v>
      </c>
      <c r="U88" s="196">
        <v>11.38</v>
      </c>
      <c r="V88" s="196">
        <v>0.83</v>
      </c>
      <c r="W88" s="196">
        <v>0.32</v>
      </c>
      <c r="X88" s="196">
        <v>1.35</v>
      </c>
      <c r="Y88" s="196">
        <v>0</v>
      </c>
      <c r="Z88" s="196">
        <v>2.17</v>
      </c>
      <c r="AA88" s="196">
        <v>0.83</v>
      </c>
      <c r="AB88" s="196">
        <v>0</v>
      </c>
      <c r="AC88" s="196">
        <v>2.4300000000000002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12.6</v>
      </c>
      <c r="AL88" s="196">
        <v>0</v>
      </c>
      <c r="AM88" s="196">
        <v>0</v>
      </c>
      <c r="AN88" s="196">
        <v>0</v>
      </c>
      <c r="AO88" s="196">
        <v>220.5</v>
      </c>
      <c r="AP88" s="196">
        <v>6.75</v>
      </c>
      <c r="AQ88" s="196">
        <v>0</v>
      </c>
      <c r="AR88" s="196">
        <v>8</v>
      </c>
      <c r="AS88" s="196">
        <v>0</v>
      </c>
      <c r="AT88" s="196">
        <v>2.78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14.84</v>
      </c>
      <c r="H89" s="196">
        <v>0</v>
      </c>
      <c r="I89" s="196">
        <v>0</v>
      </c>
      <c r="J89" s="196">
        <v>20.77</v>
      </c>
      <c r="K89" s="196">
        <v>89.82</v>
      </c>
      <c r="L89" s="196">
        <v>2.35</v>
      </c>
      <c r="M89" s="196">
        <v>0</v>
      </c>
      <c r="N89" s="196">
        <v>0.54</v>
      </c>
      <c r="O89" s="196">
        <v>1.82</v>
      </c>
      <c r="P89" s="196">
        <v>1.98</v>
      </c>
      <c r="Q89" s="196">
        <v>0.1</v>
      </c>
      <c r="R89" s="196">
        <v>0.77</v>
      </c>
      <c r="S89" s="196">
        <v>0.24</v>
      </c>
      <c r="T89" s="196">
        <v>0</v>
      </c>
      <c r="U89" s="196">
        <v>11.38</v>
      </c>
      <c r="V89" s="196">
        <v>0.83</v>
      </c>
      <c r="W89" s="196">
        <v>0.32</v>
      </c>
      <c r="X89" s="196">
        <v>1.35</v>
      </c>
      <c r="Y89" s="196">
        <v>0</v>
      </c>
      <c r="Z89" s="196">
        <v>2.17</v>
      </c>
      <c r="AA89" s="196">
        <v>1.43</v>
      </c>
      <c r="AB89" s="196">
        <v>0</v>
      </c>
      <c r="AC89" s="196">
        <v>2.4300000000000002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12.6</v>
      </c>
      <c r="AL89" s="196">
        <v>0</v>
      </c>
      <c r="AM89" s="196">
        <v>0</v>
      </c>
      <c r="AN89" s="196">
        <v>0</v>
      </c>
      <c r="AO89" s="196">
        <v>220.5</v>
      </c>
      <c r="AP89" s="196">
        <v>6.75</v>
      </c>
      <c r="AQ89" s="196">
        <v>0</v>
      </c>
      <c r="AR89" s="196">
        <v>8</v>
      </c>
      <c r="AS89" s="196">
        <v>0</v>
      </c>
      <c r="AT89" s="196">
        <v>2.78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14.84</v>
      </c>
      <c r="H90" s="196">
        <v>0</v>
      </c>
      <c r="I90" s="196">
        <v>0</v>
      </c>
      <c r="J90" s="196">
        <v>20.77</v>
      </c>
      <c r="K90" s="196">
        <v>89.82</v>
      </c>
      <c r="L90" s="196">
        <v>32.700000000000003</v>
      </c>
      <c r="M90" s="196">
        <v>0</v>
      </c>
      <c r="N90" s="196">
        <v>0.54</v>
      </c>
      <c r="O90" s="196">
        <v>1.82</v>
      </c>
      <c r="P90" s="196">
        <v>1.98</v>
      </c>
      <c r="Q90" s="196">
        <v>1.84</v>
      </c>
      <c r="R90" s="196">
        <v>0.77</v>
      </c>
      <c r="S90" s="196">
        <v>3.91</v>
      </c>
      <c r="T90" s="196">
        <v>0</v>
      </c>
      <c r="U90" s="196">
        <v>11.38</v>
      </c>
      <c r="V90" s="196">
        <v>0.83</v>
      </c>
      <c r="W90" s="196">
        <v>0.32</v>
      </c>
      <c r="X90" s="196">
        <v>1.35</v>
      </c>
      <c r="Y90" s="196">
        <v>0</v>
      </c>
      <c r="Z90" s="196">
        <v>2.17</v>
      </c>
      <c r="AA90" s="196">
        <v>13.57</v>
      </c>
      <c r="AB90" s="196">
        <v>0</v>
      </c>
      <c r="AC90" s="196">
        <v>2.4300000000000002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12.6</v>
      </c>
      <c r="AL90" s="196">
        <v>0</v>
      </c>
      <c r="AM90" s="196">
        <v>0</v>
      </c>
      <c r="AN90" s="196">
        <v>0</v>
      </c>
      <c r="AO90" s="196">
        <v>220.5</v>
      </c>
      <c r="AP90" s="196">
        <v>6.75</v>
      </c>
      <c r="AQ90" s="196">
        <v>0</v>
      </c>
      <c r="AR90" s="196">
        <v>8</v>
      </c>
      <c r="AS90" s="196">
        <v>0</v>
      </c>
      <c r="AT90" s="196">
        <v>2.78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14.84</v>
      </c>
      <c r="H91" s="196">
        <v>0</v>
      </c>
      <c r="I91" s="196">
        <v>0</v>
      </c>
      <c r="J91" s="196">
        <v>20.77</v>
      </c>
      <c r="K91" s="196">
        <v>89.82</v>
      </c>
      <c r="L91" s="196">
        <v>32.700000000000003</v>
      </c>
      <c r="M91" s="196">
        <v>0</v>
      </c>
      <c r="N91" s="196">
        <v>0.54</v>
      </c>
      <c r="O91" s="196">
        <v>1.82</v>
      </c>
      <c r="P91" s="196">
        <v>1.98</v>
      </c>
      <c r="Q91" s="196">
        <v>1.84</v>
      </c>
      <c r="R91" s="196">
        <v>6.29</v>
      </c>
      <c r="S91" s="196">
        <v>3.91</v>
      </c>
      <c r="T91" s="196">
        <v>0</v>
      </c>
      <c r="U91" s="196">
        <v>11.38</v>
      </c>
      <c r="V91" s="196">
        <v>0.83</v>
      </c>
      <c r="W91" s="196">
        <v>0.32</v>
      </c>
      <c r="X91" s="196">
        <v>1.35</v>
      </c>
      <c r="Y91" s="196">
        <v>0</v>
      </c>
      <c r="Z91" s="196">
        <v>2.17</v>
      </c>
      <c r="AA91" s="196">
        <v>13.57</v>
      </c>
      <c r="AB91" s="196">
        <v>0</v>
      </c>
      <c r="AC91" s="196">
        <v>3.13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10.039999999999999</v>
      </c>
      <c r="AL91" s="196">
        <v>0</v>
      </c>
      <c r="AM91" s="196">
        <v>0</v>
      </c>
      <c r="AN91" s="196">
        <v>0</v>
      </c>
      <c r="AO91" s="196">
        <v>220.5</v>
      </c>
      <c r="AP91" s="196">
        <v>6.75</v>
      </c>
      <c r="AQ91" s="196">
        <v>0</v>
      </c>
      <c r="AR91" s="196">
        <v>8.14</v>
      </c>
      <c r="AS91" s="196">
        <v>0</v>
      </c>
      <c r="AT91" s="196">
        <v>2.78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14.84</v>
      </c>
      <c r="H92" s="196">
        <v>0</v>
      </c>
      <c r="I92" s="196">
        <v>0</v>
      </c>
      <c r="J92" s="196">
        <v>20.77</v>
      </c>
      <c r="K92" s="196">
        <v>93.54</v>
      </c>
      <c r="L92" s="196">
        <v>32.700000000000003</v>
      </c>
      <c r="M92" s="196">
        <v>0</v>
      </c>
      <c r="N92" s="196">
        <v>0.54</v>
      </c>
      <c r="O92" s="196">
        <v>1.82</v>
      </c>
      <c r="P92" s="196">
        <v>1.98</v>
      </c>
      <c r="Q92" s="196">
        <v>1.84</v>
      </c>
      <c r="R92" s="196">
        <v>0.39</v>
      </c>
      <c r="S92" s="196">
        <v>3.91</v>
      </c>
      <c r="T92" s="196">
        <v>0</v>
      </c>
      <c r="U92" s="196">
        <v>11.38</v>
      </c>
      <c r="V92" s="196">
        <v>0.83</v>
      </c>
      <c r="W92" s="196">
        <v>0.32</v>
      </c>
      <c r="X92" s="196">
        <v>1.35</v>
      </c>
      <c r="Y92" s="196">
        <v>0</v>
      </c>
      <c r="Z92" s="196">
        <v>2.17</v>
      </c>
      <c r="AA92" s="196">
        <v>13.56</v>
      </c>
      <c r="AB92" s="196">
        <v>0</v>
      </c>
      <c r="AC92" s="196">
        <v>3.13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10.039999999999999</v>
      </c>
      <c r="AL92" s="196">
        <v>0</v>
      </c>
      <c r="AM92" s="196">
        <v>0</v>
      </c>
      <c r="AN92" s="196">
        <v>0</v>
      </c>
      <c r="AO92" s="196">
        <v>220.5</v>
      </c>
      <c r="AP92" s="196">
        <v>6.75</v>
      </c>
      <c r="AQ92" s="196">
        <v>0</v>
      </c>
      <c r="AR92" s="196">
        <v>8.14</v>
      </c>
      <c r="AS92" s="196">
        <v>0</v>
      </c>
      <c r="AT92" s="196">
        <v>2.78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14.84</v>
      </c>
      <c r="H93" s="196">
        <v>0</v>
      </c>
      <c r="I93" s="196">
        <v>0</v>
      </c>
      <c r="J93" s="196">
        <v>20.77</v>
      </c>
      <c r="K93" s="196">
        <v>99.82</v>
      </c>
      <c r="L93" s="196">
        <v>32.700000000000003</v>
      </c>
      <c r="M93" s="196">
        <v>0</v>
      </c>
      <c r="N93" s="196">
        <v>0.54</v>
      </c>
      <c r="O93" s="196">
        <v>1.82</v>
      </c>
      <c r="P93" s="196">
        <v>1.98</v>
      </c>
      <c r="Q93" s="196">
        <v>1.84</v>
      </c>
      <c r="R93" s="196">
        <v>0</v>
      </c>
      <c r="S93" s="196">
        <v>3.91</v>
      </c>
      <c r="T93" s="196">
        <v>0</v>
      </c>
      <c r="U93" s="196">
        <v>11.38</v>
      </c>
      <c r="V93" s="196">
        <v>0.82</v>
      </c>
      <c r="W93" s="196">
        <v>0.32</v>
      </c>
      <c r="X93" s="196">
        <v>1.35</v>
      </c>
      <c r="Y93" s="196">
        <v>0</v>
      </c>
      <c r="Z93" s="196">
        <v>2.17</v>
      </c>
      <c r="AA93" s="196">
        <v>0.83</v>
      </c>
      <c r="AB93" s="196">
        <v>0</v>
      </c>
      <c r="AC93" s="196">
        <v>3.13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10.039999999999999</v>
      </c>
      <c r="AL93" s="196">
        <v>0</v>
      </c>
      <c r="AM93" s="196">
        <v>0</v>
      </c>
      <c r="AN93" s="196">
        <v>0</v>
      </c>
      <c r="AO93" s="196">
        <v>220.5</v>
      </c>
      <c r="AP93" s="196">
        <v>6.75</v>
      </c>
      <c r="AQ93" s="196">
        <v>0</v>
      </c>
      <c r="AR93" s="196">
        <v>8.14</v>
      </c>
      <c r="AS93" s="196">
        <v>0</v>
      </c>
      <c r="AT93" s="196">
        <v>2.78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14.84</v>
      </c>
      <c r="H94" s="196">
        <v>0</v>
      </c>
      <c r="I94" s="196">
        <v>0</v>
      </c>
      <c r="J94" s="196">
        <v>20.77</v>
      </c>
      <c r="K94" s="196">
        <v>106.11</v>
      </c>
      <c r="L94" s="196">
        <v>32.700000000000003</v>
      </c>
      <c r="M94" s="196">
        <v>0</v>
      </c>
      <c r="N94" s="196">
        <v>0.54</v>
      </c>
      <c r="O94" s="196">
        <v>1.82</v>
      </c>
      <c r="P94" s="196">
        <v>1.98</v>
      </c>
      <c r="Q94" s="196">
        <v>1.84</v>
      </c>
      <c r="R94" s="196">
        <v>0.39</v>
      </c>
      <c r="S94" s="196">
        <v>3.91</v>
      </c>
      <c r="T94" s="196">
        <v>0</v>
      </c>
      <c r="U94" s="196">
        <v>11.38</v>
      </c>
      <c r="V94" s="196">
        <v>0.82</v>
      </c>
      <c r="W94" s="196">
        <v>0.32</v>
      </c>
      <c r="X94" s="196">
        <v>1.35</v>
      </c>
      <c r="Y94" s="196">
        <v>0</v>
      </c>
      <c r="Z94" s="196">
        <v>2.17</v>
      </c>
      <c r="AA94" s="196">
        <v>0.83</v>
      </c>
      <c r="AB94" s="196">
        <v>0</v>
      </c>
      <c r="AC94" s="196">
        <v>3.13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10.039999999999999</v>
      </c>
      <c r="AL94" s="196">
        <v>0</v>
      </c>
      <c r="AM94" s="196">
        <v>0</v>
      </c>
      <c r="AN94" s="196">
        <v>0</v>
      </c>
      <c r="AO94" s="196">
        <v>220.5</v>
      </c>
      <c r="AP94" s="196">
        <v>6.75</v>
      </c>
      <c r="AQ94" s="196">
        <v>0</v>
      </c>
      <c r="AR94" s="196">
        <v>8.14</v>
      </c>
      <c r="AS94" s="196">
        <v>0</v>
      </c>
      <c r="AT94" s="196">
        <v>2.78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14.84</v>
      </c>
      <c r="H95" s="196">
        <v>0</v>
      </c>
      <c r="I95" s="196">
        <v>0</v>
      </c>
      <c r="J95" s="196">
        <v>20.77</v>
      </c>
      <c r="K95" s="196">
        <v>112.38</v>
      </c>
      <c r="L95" s="196">
        <v>32.700000000000003</v>
      </c>
      <c r="M95" s="196">
        <v>0</v>
      </c>
      <c r="N95" s="196">
        <v>0.54</v>
      </c>
      <c r="O95" s="196">
        <v>1.82</v>
      </c>
      <c r="P95" s="196">
        <v>1.98</v>
      </c>
      <c r="Q95" s="196">
        <v>1.84</v>
      </c>
      <c r="R95" s="196">
        <v>0.39</v>
      </c>
      <c r="S95" s="196">
        <v>3.91</v>
      </c>
      <c r="T95" s="196">
        <v>0</v>
      </c>
      <c r="U95" s="196">
        <v>11.38</v>
      </c>
      <c r="V95" s="196">
        <v>0.82</v>
      </c>
      <c r="W95" s="196">
        <v>0.32</v>
      </c>
      <c r="X95" s="196">
        <v>1.35</v>
      </c>
      <c r="Y95" s="196">
        <v>0</v>
      </c>
      <c r="Z95" s="196">
        <v>2.17</v>
      </c>
      <c r="AA95" s="196">
        <v>0.83</v>
      </c>
      <c r="AB95" s="196">
        <v>0</v>
      </c>
      <c r="AC95" s="196">
        <v>3.13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9.01</v>
      </c>
      <c r="AL95" s="196">
        <v>0</v>
      </c>
      <c r="AM95" s="196">
        <v>0</v>
      </c>
      <c r="AN95" s="196">
        <v>0</v>
      </c>
      <c r="AO95" s="196">
        <v>220.5</v>
      </c>
      <c r="AP95" s="196">
        <v>6.75</v>
      </c>
      <c r="AQ95" s="196">
        <v>0</v>
      </c>
      <c r="AR95" s="196">
        <v>8.14</v>
      </c>
      <c r="AS95" s="196">
        <v>0</v>
      </c>
      <c r="AT95" s="196">
        <v>2.78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14.84</v>
      </c>
      <c r="H96" s="196">
        <v>0</v>
      </c>
      <c r="I96" s="196">
        <v>0</v>
      </c>
      <c r="J96" s="196">
        <v>20.77</v>
      </c>
      <c r="K96" s="196">
        <v>118.67</v>
      </c>
      <c r="L96" s="196">
        <v>32.700000000000003</v>
      </c>
      <c r="M96" s="196">
        <v>0</v>
      </c>
      <c r="N96" s="196">
        <v>0.54</v>
      </c>
      <c r="O96" s="196">
        <v>1.82</v>
      </c>
      <c r="P96" s="196">
        <v>1.98</v>
      </c>
      <c r="Q96" s="196">
        <v>1.84</v>
      </c>
      <c r="R96" s="196">
        <v>0.39</v>
      </c>
      <c r="S96" s="196">
        <v>3.91</v>
      </c>
      <c r="T96" s="196">
        <v>0</v>
      </c>
      <c r="U96" s="196">
        <v>11.38</v>
      </c>
      <c r="V96" s="196">
        <v>0.82</v>
      </c>
      <c r="W96" s="196">
        <v>0.32</v>
      </c>
      <c r="X96" s="196">
        <v>1.35</v>
      </c>
      <c r="Y96" s="196">
        <v>0</v>
      </c>
      <c r="Z96" s="196">
        <v>2.17</v>
      </c>
      <c r="AA96" s="196">
        <v>0.83</v>
      </c>
      <c r="AB96" s="196">
        <v>0</v>
      </c>
      <c r="AC96" s="196">
        <v>3.13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9.01</v>
      </c>
      <c r="AL96" s="196">
        <v>0</v>
      </c>
      <c r="AM96" s="196">
        <v>0</v>
      </c>
      <c r="AN96" s="196">
        <v>0</v>
      </c>
      <c r="AO96" s="196">
        <v>220.5</v>
      </c>
      <c r="AP96" s="196">
        <v>6.75</v>
      </c>
      <c r="AQ96" s="196">
        <v>0</v>
      </c>
      <c r="AR96" s="196">
        <v>8.14</v>
      </c>
      <c r="AS96" s="196">
        <v>0</v>
      </c>
      <c r="AT96" s="196">
        <v>2.78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14.84</v>
      </c>
      <c r="H97" s="196">
        <v>0</v>
      </c>
      <c r="I97" s="196">
        <v>0</v>
      </c>
      <c r="J97" s="196">
        <v>20.77</v>
      </c>
      <c r="K97" s="196">
        <v>118.67</v>
      </c>
      <c r="L97" s="196">
        <v>32.700000000000003</v>
      </c>
      <c r="M97" s="196">
        <v>0</v>
      </c>
      <c r="N97" s="196">
        <v>0.54</v>
      </c>
      <c r="O97" s="196">
        <v>1.82</v>
      </c>
      <c r="P97" s="196">
        <v>1.98</v>
      </c>
      <c r="Q97" s="196">
        <v>1.84</v>
      </c>
      <c r="R97" s="196">
        <v>0.39</v>
      </c>
      <c r="S97" s="196">
        <v>3.91</v>
      </c>
      <c r="T97" s="196">
        <v>0</v>
      </c>
      <c r="U97" s="196">
        <v>11.38</v>
      </c>
      <c r="V97" s="196">
        <v>0.82</v>
      </c>
      <c r="W97" s="196">
        <v>0.32</v>
      </c>
      <c r="X97" s="196">
        <v>1.35</v>
      </c>
      <c r="Y97" s="196">
        <v>0</v>
      </c>
      <c r="Z97" s="196">
        <v>2.17</v>
      </c>
      <c r="AA97" s="196">
        <v>0.82</v>
      </c>
      <c r="AB97" s="196">
        <v>0</v>
      </c>
      <c r="AC97" s="196">
        <v>3.13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9.01</v>
      </c>
      <c r="AL97" s="196">
        <v>0</v>
      </c>
      <c r="AM97" s="196">
        <v>0</v>
      </c>
      <c r="AN97" s="196">
        <v>0</v>
      </c>
      <c r="AO97" s="196">
        <v>220.5</v>
      </c>
      <c r="AP97" s="196">
        <v>6.75</v>
      </c>
      <c r="AQ97" s="196">
        <v>0</v>
      </c>
      <c r="AR97" s="196">
        <v>8.14</v>
      </c>
      <c r="AS97" s="196">
        <v>0</v>
      </c>
      <c r="AT97" s="196">
        <v>2.78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14.84</v>
      </c>
      <c r="H98" s="196">
        <v>0</v>
      </c>
      <c r="I98" s="196">
        <v>0</v>
      </c>
      <c r="J98" s="196">
        <v>20.77</v>
      </c>
      <c r="K98" s="196">
        <v>118.67</v>
      </c>
      <c r="L98" s="196">
        <v>32.700000000000003</v>
      </c>
      <c r="M98" s="196">
        <v>0</v>
      </c>
      <c r="N98" s="196">
        <v>0.54</v>
      </c>
      <c r="O98" s="196">
        <v>1.82</v>
      </c>
      <c r="P98" s="196">
        <v>1.98</v>
      </c>
      <c r="Q98" s="196">
        <v>1.84</v>
      </c>
      <c r="R98" s="196">
        <v>0.39</v>
      </c>
      <c r="S98" s="196">
        <v>3.91</v>
      </c>
      <c r="T98" s="196">
        <v>0</v>
      </c>
      <c r="U98" s="196">
        <v>11.38</v>
      </c>
      <c r="V98" s="196">
        <v>0.83</v>
      </c>
      <c r="W98" s="196">
        <v>0.32</v>
      </c>
      <c r="X98" s="196">
        <v>1.35</v>
      </c>
      <c r="Y98" s="196">
        <v>0</v>
      </c>
      <c r="Z98" s="196">
        <v>2.17</v>
      </c>
      <c r="AA98" s="196">
        <v>0.82</v>
      </c>
      <c r="AB98" s="196">
        <v>0</v>
      </c>
      <c r="AC98" s="196">
        <v>3.13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9.01</v>
      </c>
      <c r="AL98" s="196">
        <v>0</v>
      </c>
      <c r="AM98" s="196">
        <v>0</v>
      </c>
      <c r="AN98" s="196">
        <v>0</v>
      </c>
      <c r="AO98" s="196">
        <v>220.5</v>
      </c>
      <c r="AP98" s="196">
        <v>6.75</v>
      </c>
      <c r="AQ98" s="196">
        <v>0</v>
      </c>
      <c r="AR98" s="196">
        <v>8.14</v>
      </c>
      <c r="AS98" s="196">
        <v>0</v>
      </c>
      <c r="AT98" s="196">
        <v>2.78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0.20047750000000006</v>
      </c>
      <c r="H99">
        <f t="shared" si="0"/>
        <v>0</v>
      </c>
      <c r="I99">
        <f t="shared" si="0"/>
        <v>0</v>
      </c>
      <c r="J99">
        <f t="shared" si="0"/>
        <v>0.26939749999999979</v>
      </c>
      <c r="K99">
        <f t="shared" si="0"/>
        <v>1.1942099999999982</v>
      </c>
      <c r="L99">
        <f t="shared" si="0"/>
        <v>0.37258249999999965</v>
      </c>
      <c r="M99">
        <f t="shared" si="0"/>
        <v>0</v>
      </c>
      <c r="N99">
        <f t="shared" si="0"/>
        <v>1.2959999999999984E-2</v>
      </c>
      <c r="O99">
        <f t="shared" si="0"/>
        <v>4.3679999999999899E-2</v>
      </c>
      <c r="P99">
        <f t="shared" si="0"/>
        <v>3.8374999999999992E-2</v>
      </c>
      <c r="Q99">
        <f t="shared" si="0"/>
        <v>2.0717499999999989E-2</v>
      </c>
      <c r="R99">
        <f t="shared" si="0"/>
        <v>5.712499999999978E-2</v>
      </c>
      <c r="S99">
        <f t="shared" si="0"/>
        <v>4.4470000000000044E-2</v>
      </c>
      <c r="T99">
        <f t="shared" si="0"/>
        <v>0</v>
      </c>
      <c r="U99">
        <f t="shared" si="0"/>
        <v>0.27312000000000014</v>
      </c>
      <c r="V99">
        <f t="shared" si="0"/>
        <v>4.0347500000000112E-2</v>
      </c>
      <c r="W99">
        <f t="shared" si="0"/>
        <v>3.3082500000000056E-2</v>
      </c>
      <c r="X99">
        <f t="shared" si="0"/>
        <v>0.13482000000000041</v>
      </c>
      <c r="Y99">
        <f t="shared" si="0"/>
        <v>0</v>
      </c>
      <c r="Z99">
        <f t="shared" si="0"/>
        <v>0.23842749999999932</v>
      </c>
      <c r="AA99">
        <f t="shared" si="0"/>
        <v>0.13891249999999983</v>
      </c>
      <c r="AB99">
        <f t="shared" si="0"/>
        <v>0</v>
      </c>
      <c r="AC99">
        <f t="shared" si="0"/>
        <v>4.0277500000000015E-2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0.1778050000000001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5.4033749999999996</v>
      </c>
      <c r="AP99">
        <f t="shared" si="0"/>
        <v>2.3625E-2</v>
      </c>
      <c r="AQ99">
        <f t="shared" si="0"/>
        <v>0</v>
      </c>
      <c r="AR99">
        <f t="shared" si="0"/>
        <v>0.191305</v>
      </c>
      <c r="AS99">
        <f t="shared" si="0"/>
        <v>0.19012999999999991</v>
      </c>
      <c r="AT99">
        <f t="shared" si="0"/>
        <v>9.1882499999999728E-2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45295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18</v>
      </c>
      <c r="C29" s="94">
        <f>'IDT-1 Calculation'!DG29</f>
        <v>-7.6210000000000004</v>
      </c>
      <c r="D29" s="94">
        <f>'IDT-1 Calculation'!DH29</f>
        <v>0</v>
      </c>
      <c r="E29" s="94">
        <f>'IDT-1 Calculation'!DI29</f>
        <v>0</v>
      </c>
      <c r="F29" s="94">
        <f>'IDT-1 Calculation'!DJ29</f>
        <v>-10.379</v>
      </c>
      <c r="G29" s="99">
        <f t="shared" si="0"/>
        <v>0</v>
      </c>
    </row>
    <row r="30" spans="1:7">
      <c r="A30" s="98" t="s">
        <v>72</v>
      </c>
      <c r="B30" s="94">
        <f>'IDT-1 Calculation'!DF30</f>
        <v>19</v>
      </c>
      <c r="C30" s="94">
        <f>'IDT-1 Calculation'!DG30</f>
        <v>-8.0440000000000005</v>
      </c>
      <c r="D30" s="94">
        <f>'IDT-1 Calculation'!DH30</f>
        <v>0</v>
      </c>
      <c r="E30" s="94">
        <f>'IDT-1 Calculation'!DI30</f>
        <v>0</v>
      </c>
      <c r="F30" s="94">
        <f>'IDT-1 Calculation'!DJ30</f>
        <v>-10.956</v>
      </c>
      <c r="G30" s="99">
        <f t="shared" si="0"/>
        <v>0</v>
      </c>
    </row>
    <row r="31" spans="1:7">
      <c r="A31" s="98" t="s">
        <v>73</v>
      </c>
      <c r="B31" s="94">
        <f>'IDT-1 Calculation'!DF31</f>
        <v>82</v>
      </c>
      <c r="C31" s="94">
        <f>'IDT-1 Calculation'!DG31</f>
        <v>-34.716000000000001</v>
      </c>
      <c r="D31" s="94">
        <f>'IDT-1 Calculation'!DH31</f>
        <v>0</v>
      </c>
      <c r="E31" s="94">
        <f>'IDT-1 Calculation'!DI31</f>
        <v>0</v>
      </c>
      <c r="F31" s="94">
        <f>'IDT-1 Calculation'!DJ31</f>
        <v>-47.283999999999999</v>
      </c>
      <c r="G31" s="99">
        <f t="shared" si="0"/>
        <v>0</v>
      </c>
    </row>
    <row r="32" spans="1:7">
      <c r="A32" s="98" t="s">
        <v>74</v>
      </c>
      <c r="B32" s="94">
        <f>'IDT-1 Calculation'!DF32</f>
        <v>142</v>
      </c>
      <c r="C32" s="94">
        <f>'IDT-1 Calculation'!DG32</f>
        <v>-60.118000000000002</v>
      </c>
      <c r="D32" s="94">
        <f>'IDT-1 Calculation'!DH32</f>
        <v>0</v>
      </c>
      <c r="E32" s="94">
        <f>'IDT-1 Calculation'!DI32</f>
        <v>0</v>
      </c>
      <c r="F32" s="94">
        <f>'IDT-1 Calculation'!DJ32</f>
        <v>-81.882000000000005</v>
      </c>
      <c r="G32" s="99">
        <f t="shared" si="0"/>
        <v>0</v>
      </c>
    </row>
    <row r="33" spans="1:7">
      <c r="A33" s="98" t="s">
        <v>75</v>
      </c>
      <c r="B33" s="94">
        <f>'IDT-1 Calculation'!DF33</f>
        <v>241</v>
      </c>
      <c r="C33" s="94">
        <f>'IDT-1 Calculation'!DG33</f>
        <v>-80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-161</v>
      </c>
      <c r="G33" s="99">
        <f t="shared" si="0"/>
        <v>0</v>
      </c>
    </row>
    <row r="34" spans="1:7">
      <c r="A34" s="98" t="s">
        <v>76</v>
      </c>
      <c r="B34" s="94">
        <f>'IDT-1 Calculation'!DF34</f>
        <v>298</v>
      </c>
      <c r="C34" s="94">
        <f>'IDT-1 Calculation'!DG34</f>
        <v>-65</v>
      </c>
      <c r="D34" s="94">
        <f>'IDT-1 Calculation'!DH34</f>
        <v>0</v>
      </c>
      <c r="E34" s="94">
        <f>'IDT-1 Calculation'!DI34</f>
        <v>0</v>
      </c>
      <c r="F34" s="94">
        <f>'IDT-1 Calculation'!DJ34</f>
        <v>-233</v>
      </c>
      <c r="G34" s="99">
        <f t="shared" si="0"/>
        <v>0</v>
      </c>
    </row>
    <row r="35" spans="1:7">
      <c r="A35" s="98" t="s">
        <v>77</v>
      </c>
      <c r="B35" s="94">
        <f>'IDT-1 Calculation'!DF35</f>
        <v>276.92099999999999</v>
      </c>
      <c r="C35" s="94">
        <f>'IDT-1 Calculation'!DG35</f>
        <v>-95</v>
      </c>
      <c r="D35" s="94">
        <f>'IDT-1 Calculation'!DH35</f>
        <v>0</v>
      </c>
      <c r="E35" s="94">
        <f>'IDT-1 Calculation'!DI35</f>
        <v>0</v>
      </c>
      <c r="F35" s="94">
        <f>'IDT-1 Calculation'!DJ35</f>
        <v>-181.92099999999999</v>
      </c>
      <c r="G35" s="99">
        <f t="shared" si="0"/>
        <v>0</v>
      </c>
    </row>
    <row r="36" spans="1:7">
      <c r="A36" s="98" t="s">
        <v>78</v>
      </c>
      <c r="B36" s="94">
        <f>'IDT-1 Calculation'!DF36</f>
        <v>192.732</v>
      </c>
      <c r="C36" s="94">
        <f>'IDT-1 Calculation'!DG36</f>
        <v>-70</v>
      </c>
      <c r="D36" s="94">
        <f>'IDT-1 Calculation'!DH36</f>
        <v>0</v>
      </c>
      <c r="E36" s="94">
        <f>'IDT-1 Calculation'!DI36</f>
        <v>0</v>
      </c>
      <c r="F36" s="94">
        <f>'IDT-1 Calculation'!DJ36</f>
        <v>-122.732</v>
      </c>
      <c r="G36" s="99">
        <f t="shared" si="0"/>
        <v>0</v>
      </c>
    </row>
    <row r="37" spans="1:7">
      <c r="A37" s="98" t="s">
        <v>79</v>
      </c>
      <c r="B37" s="94">
        <f>'IDT-1 Calculation'!DF37</f>
        <v>138.94</v>
      </c>
      <c r="C37" s="94">
        <f>'IDT-1 Calculation'!DG37</f>
        <v>-55</v>
      </c>
      <c r="D37" s="94">
        <f>'IDT-1 Calculation'!DH37</f>
        <v>0</v>
      </c>
      <c r="E37" s="94">
        <f>'IDT-1 Calculation'!DI37</f>
        <v>0</v>
      </c>
      <c r="F37" s="94">
        <f>'IDT-1 Calculation'!DJ37</f>
        <v>-83.94</v>
      </c>
      <c r="G37" s="99">
        <f t="shared" si="0"/>
        <v>0</v>
      </c>
    </row>
    <row r="38" spans="1:7">
      <c r="A38" s="98" t="s">
        <v>80</v>
      </c>
      <c r="B38" s="94">
        <f>'IDT-1 Calculation'!DF38</f>
        <v>105.523</v>
      </c>
      <c r="C38" s="94">
        <f>'IDT-1 Calculation'!DG38</f>
        <v>-45</v>
      </c>
      <c r="D38" s="94">
        <f>'IDT-1 Calculation'!DH38</f>
        <v>0</v>
      </c>
      <c r="E38" s="94">
        <f>'IDT-1 Calculation'!DI38</f>
        <v>0</v>
      </c>
      <c r="F38" s="94">
        <f>'IDT-1 Calculation'!DJ38</f>
        <v>-60.523000000000003</v>
      </c>
      <c r="G38" s="99">
        <f t="shared" si="0"/>
        <v>0</v>
      </c>
    </row>
    <row r="39" spans="1:7">
      <c r="A39" s="98" t="s">
        <v>81</v>
      </c>
      <c r="B39" s="94">
        <f>'IDT-1 Calculation'!DF39</f>
        <v>61.207000000000001</v>
      </c>
      <c r="C39" s="94">
        <f>'IDT-1 Calculation'!DG39</f>
        <v>-30</v>
      </c>
      <c r="D39" s="94">
        <f>'IDT-1 Calculation'!DH39</f>
        <v>0</v>
      </c>
      <c r="E39" s="94">
        <f>'IDT-1 Calculation'!DI39</f>
        <v>0</v>
      </c>
      <c r="F39" s="94">
        <f>'IDT-1 Calculation'!DJ39</f>
        <v>-31.207000000000001</v>
      </c>
      <c r="G39" s="99">
        <f t="shared" si="0"/>
        <v>0</v>
      </c>
    </row>
    <row r="40" spans="1:7">
      <c r="A40" s="98" t="s">
        <v>82</v>
      </c>
      <c r="B40" s="94">
        <f>'IDT-1 Calculation'!DF40</f>
        <v>17.942</v>
      </c>
      <c r="C40" s="94">
        <f>'IDT-1 Calculation'!DG40</f>
        <v>-25</v>
      </c>
      <c r="D40" s="94">
        <f>'IDT-1 Calculation'!DH40</f>
        <v>0</v>
      </c>
      <c r="E40" s="94">
        <f>'IDT-1 Calculation'!DI40</f>
        <v>0</v>
      </c>
      <c r="F40" s="94">
        <f>'IDT-1 Calculation'!DJ40</f>
        <v>7.0579999999999998</v>
      </c>
      <c r="G40" s="99">
        <f t="shared" si="0"/>
        <v>0</v>
      </c>
    </row>
    <row r="41" spans="1:7">
      <c r="A41" s="98" t="s">
        <v>83</v>
      </c>
      <c r="B41" s="94">
        <f>'IDT-1 Calculation'!DF41</f>
        <v>2.7120000000000002</v>
      </c>
      <c r="C41" s="94">
        <f>'IDT-1 Calculation'!DG41</f>
        <v>-5</v>
      </c>
      <c r="D41" s="94">
        <f>'IDT-1 Calculation'!DH41</f>
        <v>0</v>
      </c>
      <c r="E41" s="94">
        <f>'IDT-1 Calculation'!DI41</f>
        <v>0</v>
      </c>
      <c r="F41" s="94">
        <f>'IDT-1 Calculation'!DJ41</f>
        <v>2.2879999999999998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2.7120000000000002</v>
      </c>
      <c r="C45" s="94">
        <f>'IDT-1 Calculation'!DG45</f>
        <v>-5</v>
      </c>
      <c r="D45" s="94">
        <f>'IDT-1 Calculation'!DH45</f>
        <v>0</v>
      </c>
      <c r="E45" s="94">
        <f>'IDT-1 Calculation'!DI45</f>
        <v>0</v>
      </c>
      <c r="F45" s="94">
        <f>'IDT-1 Calculation'!DJ45</f>
        <v>2.2879999999999998</v>
      </c>
      <c r="G45" s="99">
        <f t="shared" si="0"/>
        <v>0</v>
      </c>
    </row>
    <row r="46" spans="1:7">
      <c r="A46" s="98" t="s">
        <v>88</v>
      </c>
      <c r="B46" s="94">
        <f>'IDT-1 Calculation'!DF46</f>
        <v>5.423</v>
      </c>
      <c r="C46" s="94">
        <f>'IDT-1 Calculation'!DG46</f>
        <v>-10</v>
      </c>
      <c r="D46" s="94">
        <f>'IDT-1 Calculation'!DH46</f>
        <v>0</v>
      </c>
      <c r="E46" s="94">
        <f>'IDT-1 Calculation'!DI46</f>
        <v>0</v>
      </c>
      <c r="F46" s="94">
        <f>'IDT-1 Calculation'!DJ46</f>
        <v>4.577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35.250999999999998</v>
      </c>
      <c r="C48" s="94">
        <f>'IDT-1 Calculation'!DG48</f>
        <v>-65</v>
      </c>
      <c r="D48" s="94">
        <f>'IDT-1 Calculation'!DH48</f>
        <v>0</v>
      </c>
      <c r="E48" s="94">
        <f>'IDT-1 Calculation'!DI48</f>
        <v>0</v>
      </c>
      <c r="F48" s="94">
        <f>'IDT-1 Calculation'!DJ48</f>
        <v>29.748999999999999</v>
      </c>
      <c r="G48" s="99">
        <f t="shared" si="0"/>
        <v>0</v>
      </c>
    </row>
    <row r="49" spans="1:7">
      <c r="A49" s="98" t="s">
        <v>91</v>
      </c>
      <c r="B49" s="94">
        <f>'IDT-1 Calculation'!DF49</f>
        <v>46.097999999999999</v>
      </c>
      <c r="C49" s="94">
        <f>'IDT-1 Calculation'!DG49</f>
        <v>-85</v>
      </c>
      <c r="D49" s="94">
        <f>'IDT-1 Calculation'!DH49</f>
        <v>0</v>
      </c>
      <c r="E49" s="94">
        <f>'IDT-1 Calculation'!DI49</f>
        <v>0</v>
      </c>
      <c r="F49" s="94">
        <f>'IDT-1 Calculation'!DJ49</f>
        <v>38.902000000000001</v>
      </c>
      <c r="G49" s="99">
        <f t="shared" si="0"/>
        <v>0</v>
      </c>
    </row>
    <row r="50" spans="1:7">
      <c r="A50" s="98" t="s">
        <v>92</v>
      </c>
      <c r="B50" s="94">
        <f>'IDT-1 Calculation'!DF50</f>
        <v>6.508</v>
      </c>
      <c r="C50" s="94">
        <f>'IDT-1 Calculation'!DG50</f>
        <v>-12</v>
      </c>
      <c r="D50" s="94">
        <f>'IDT-1 Calculation'!DH50</f>
        <v>0</v>
      </c>
      <c r="E50" s="94">
        <f>'IDT-1 Calculation'!DI50</f>
        <v>0</v>
      </c>
      <c r="F50" s="94">
        <f>'IDT-1 Calculation'!DJ50</f>
        <v>5.492</v>
      </c>
      <c r="G50" s="99">
        <f t="shared" si="0"/>
        <v>0</v>
      </c>
    </row>
    <row r="51" spans="1:7">
      <c r="A51" s="98" t="s">
        <v>93</v>
      </c>
      <c r="B51" s="94">
        <f>'IDT-1 Calculation'!DF51</f>
        <v>20.065999999999999</v>
      </c>
      <c r="C51" s="94">
        <f>'IDT-1 Calculation'!DG51</f>
        <v>-37</v>
      </c>
      <c r="D51" s="94">
        <f>'IDT-1 Calculation'!DH51</f>
        <v>0</v>
      </c>
      <c r="E51" s="94">
        <f>'IDT-1 Calculation'!DI51</f>
        <v>0</v>
      </c>
      <c r="F51" s="94">
        <f>'IDT-1 Calculation'!DJ51</f>
        <v>16.934000000000001</v>
      </c>
      <c r="G51" s="99">
        <f t="shared" si="0"/>
        <v>0</v>
      </c>
    </row>
    <row r="52" spans="1:7">
      <c r="A52" s="98" t="s">
        <v>94</v>
      </c>
      <c r="B52" s="94">
        <f>'IDT-1 Calculation'!DF52</f>
        <v>47</v>
      </c>
      <c r="C52" s="94">
        <f>'IDT-1 Calculation'!DG52</f>
        <v>-47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30</v>
      </c>
      <c r="C53" s="94">
        <f>'IDT-1 Calculation'!DG53</f>
        <v>-30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68</v>
      </c>
      <c r="C69" s="94">
        <f>'IDT-1 Calculation'!DG69</f>
        <v>-28.789000000000001</v>
      </c>
      <c r="D69" s="94">
        <f>'IDT-1 Calculation'!DH69</f>
        <v>0</v>
      </c>
      <c r="E69" s="94">
        <f>'IDT-1 Calculation'!DI69</f>
        <v>0</v>
      </c>
      <c r="F69" s="94">
        <f>'IDT-1 Calculation'!DJ69</f>
        <v>-39.210999999999999</v>
      </c>
      <c r="G69" s="99">
        <f t="shared" si="1"/>
        <v>0</v>
      </c>
    </row>
    <row r="70" spans="1:7">
      <c r="A70" s="98" t="s">
        <v>112</v>
      </c>
      <c r="B70" s="94">
        <f>'IDT-1 Calculation'!DF70</f>
        <v>128</v>
      </c>
      <c r="C70" s="94">
        <f>'IDT-1 Calculation'!DG70</f>
        <v>-54.19</v>
      </c>
      <c r="D70" s="94">
        <f>'IDT-1 Calculation'!DH70</f>
        <v>0</v>
      </c>
      <c r="E70" s="94">
        <f>'IDT-1 Calculation'!DI70</f>
        <v>0</v>
      </c>
      <c r="F70" s="94">
        <f>'IDT-1 Calculation'!DJ70</f>
        <v>-73.81</v>
      </c>
      <c r="G70" s="99">
        <f t="shared" si="1"/>
        <v>0</v>
      </c>
    </row>
    <row r="71" spans="1:7">
      <c r="A71" s="98" t="s">
        <v>113</v>
      </c>
      <c r="B71" s="94">
        <f>'IDT-1 Calculation'!DF71</f>
        <v>185.79500000000002</v>
      </c>
      <c r="C71" s="94">
        <f>'IDT-1 Calculation'!DG71</f>
        <v>-65</v>
      </c>
      <c r="D71" s="94">
        <f>'IDT-1 Calculation'!DH71</f>
        <v>0</v>
      </c>
      <c r="E71" s="94">
        <f>'IDT-1 Calculation'!DI71</f>
        <v>0</v>
      </c>
      <c r="F71" s="94">
        <f>'IDT-1 Calculation'!DJ71</f>
        <v>-120.795</v>
      </c>
      <c r="G71" s="99">
        <f t="shared" si="1"/>
        <v>0</v>
      </c>
    </row>
    <row r="72" spans="1:7">
      <c r="A72" s="98" t="s">
        <v>114</v>
      </c>
      <c r="B72" s="94">
        <f>'IDT-1 Calculation'!DF72</f>
        <v>148.87799999999999</v>
      </c>
      <c r="C72" s="94">
        <f>'IDT-1 Calculation'!DG72</f>
        <v>-45</v>
      </c>
      <c r="D72" s="94">
        <f>'IDT-1 Calculation'!DH72</f>
        <v>0</v>
      </c>
      <c r="E72" s="94">
        <f>'IDT-1 Calculation'!DI72</f>
        <v>0</v>
      </c>
      <c r="F72" s="94">
        <f>'IDT-1 Calculation'!DJ72</f>
        <v>-103.878</v>
      </c>
      <c r="G72" s="99">
        <f t="shared" si="1"/>
        <v>0</v>
      </c>
    </row>
    <row r="73" spans="1:7">
      <c r="A73" s="98" t="s">
        <v>115</v>
      </c>
      <c r="B73" s="94">
        <f>'IDT-1 Calculation'!DF73</f>
        <v>143.99700000000001</v>
      </c>
      <c r="C73" s="94">
        <f>'IDT-1 Calculation'!DG73</f>
        <v>-40</v>
      </c>
      <c r="D73" s="94">
        <f>'IDT-1 Calculation'!DH73</f>
        <v>0</v>
      </c>
      <c r="E73" s="94">
        <f>'IDT-1 Calculation'!DI73</f>
        <v>0</v>
      </c>
      <c r="F73" s="94">
        <f>'IDT-1 Calculation'!DJ73</f>
        <v>-103.997</v>
      </c>
      <c r="G73" s="99">
        <f t="shared" si="1"/>
        <v>0</v>
      </c>
    </row>
    <row r="74" spans="1:7">
      <c r="A74" s="98" t="s">
        <v>116</v>
      </c>
      <c r="B74" s="94">
        <f>'IDT-1 Calculation'!DF74</f>
        <v>148.30099999999999</v>
      </c>
      <c r="C74" s="94">
        <f>'IDT-1 Calculation'!DG74</f>
        <v>-40</v>
      </c>
      <c r="D74" s="94">
        <f>'IDT-1 Calculation'!DH74</f>
        <v>0</v>
      </c>
      <c r="E74" s="94">
        <f>'IDT-1 Calculation'!DI74</f>
        <v>0</v>
      </c>
      <c r="F74" s="94">
        <f>'IDT-1 Calculation'!DJ74</f>
        <v>-108.301</v>
      </c>
      <c r="G74" s="99">
        <f t="shared" si="1"/>
        <v>0</v>
      </c>
    </row>
    <row r="75" spans="1:7">
      <c r="A75" s="98" t="s">
        <v>117</v>
      </c>
      <c r="B75" s="94">
        <f>'IDT-1 Calculation'!DF75</f>
        <v>150.166</v>
      </c>
      <c r="C75" s="94">
        <f>'IDT-1 Calculation'!DG75</f>
        <v>-40</v>
      </c>
      <c r="D75" s="94">
        <f>'IDT-1 Calculation'!DH75</f>
        <v>0</v>
      </c>
      <c r="E75" s="94">
        <f>'IDT-1 Calculation'!DI75</f>
        <v>0</v>
      </c>
      <c r="F75" s="94">
        <f>'IDT-1 Calculation'!DJ75</f>
        <v>-110.166</v>
      </c>
      <c r="G75" s="99">
        <f t="shared" si="1"/>
        <v>0</v>
      </c>
    </row>
    <row r="76" spans="1:7">
      <c r="A76" s="98" t="s">
        <v>118</v>
      </c>
      <c r="B76" s="94">
        <f>'IDT-1 Calculation'!DF76</f>
        <v>148.971</v>
      </c>
      <c r="C76" s="94">
        <f>'IDT-1 Calculation'!DG76</f>
        <v>-45</v>
      </c>
      <c r="D76" s="94">
        <f>'IDT-1 Calculation'!DH76</f>
        <v>0</v>
      </c>
      <c r="E76" s="94">
        <f>'IDT-1 Calculation'!DI76</f>
        <v>0</v>
      </c>
      <c r="F76" s="94">
        <f>'IDT-1 Calculation'!DJ76</f>
        <v>-103.971</v>
      </c>
      <c r="G76" s="99">
        <f t="shared" si="1"/>
        <v>0</v>
      </c>
    </row>
    <row r="77" spans="1:7">
      <c r="A77" s="98" t="s">
        <v>119</v>
      </c>
      <c r="B77" s="94">
        <f>'IDT-1 Calculation'!DF77</f>
        <v>161.27199999999999</v>
      </c>
      <c r="C77" s="94">
        <f>'IDT-1 Calculation'!DG77</f>
        <v>-55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-106.27200000000001</v>
      </c>
      <c r="G77" s="99">
        <f t="shared" si="1"/>
        <v>0</v>
      </c>
    </row>
    <row r="78" spans="1:7">
      <c r="A78" s="98" t="s">
        <v>120</v>
      </c>
      <c r="B78" s="94">
        <f>'IDT-1 Calculation'!DF78</f>
        <v>171.46299999999999</v>
      </c>
      <c r="C78" s="94">
        <f>'IDT-1 Calculation'!DG78</f>
        <v>-55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-116.46299999999999</v>
      </c>
      <c r="G78" s="99">
        <f t="shared" si="1"/>
        <v>0</v>
      </c>
    </row>
    <row r="79" spans="1:7">
      <c r="A79" s="98" t="s">
        <v>121</v>
      </c>
      <c r="B79" s="94">
        <f>'IDT-1 Calculation'!DF79</f>
        <v>169.108</v>
      </c>
      <c r="C79" s="94">
        <f>'IDT-1 Calculation'!DG79</f>
        <v>-50</v>
      </c>
      <c r="D79" s="94">
        <f>'IDT-1 Calculation'!DH79</f>
        <v>0</v>
      </c>
      <c r="E79" s="94">
        <f>'IDT-1 Calculation'!DI79</f>
        <v>0</v>
      </c>
      <c r="F79" s="94">
        <f>'IDT-1 Calculation'!DJ79</f>
        <v>-119.108</v>
      </c>
      <c r="G79" s="99">
        <f t="shared" si="1"/>
        <v>0</v>
      </c>
    </row>
    <row r="80" spans="1:7">
      <c r="A80" s="98" t="s">
        <v>122</v>
      </c>
      <c r="B80" s="94">
        <f>'IDT-1 Calculation'!DF80</f>
        <v>140.67099999999999</v>
      </c>
      <c r="C80" s="94">
        <f>'IDT-1 Calculation'!DG80</f>
        <v>-35</v>
      </c>
      <c r="D80" s="94">
        <f>'IDT-1 Calculation'!DH80</f>
        <v>0</v>
      </c>
      <c r="E80" s="94">
        <f>'IDT-1 Calculation'!DI80</f>
        <v>0</v>
      </c>
      <c r="F80" s="94">
        <f>'IDT-1 Calculation'!DJ80</f>
        <v>-105.67100000000001</v>
      </c>
      <c r="G80" s="99">
        <f t="shared" si="1"/>
        <v>0</v>
      </c>
    </row>
    <row r="81" spans="1:7">
      <c r="A81" s="98" t="s">
        <v>123</v>
      </c>
      <c r="B81" s="94">
        <f>'IDT-1 Calculation'!DF81</f>
        <v>140.81</v>
      </c>
      <c r="C81" s="94">
        <f>'IDT-1 Calculation'!DG81</f>
        <v>-35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-105.81</v>
      </c>
      <c r="G81" s="99">
        <f t="shared" si="1"/>
        <v>0</v>
      </c>
    </row>
    <row r="82" spans="1:7">
      <c r="A82" s="98" t="s">
        <v>124</v>
      </c>
      <c r="B82" s="94">
        <f>'IDT-1 Calculation'!DF82</f>
        <v>159.143</v>
      </c>
      <c r="C82" s="94">
        <f>'IDT-1 Calculation'!DG82</f>
        <v>-45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-114.143</v>
      </c>
      <c r="G82" s="99">
        <f t="shared" si="1"/>
        <v>0</v>
      </c>
    </row>
    <row r="83" spans="1:7">
      <c r="A83" s="98" t="s">
        <v>125</v>
      </c>
      <c r="B83" s="94">
        <f>'IDT-1 Calculation'!DF83</f>
        <v>304.40199999999999</v>
      </c>
      <c r="C83" s="94">
        <f>'IDT-1 Calculation'!DG83</f>
        <v>-160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-144.40199999999999</v>
      </c>
      <c r="G83" s="99">
        <f t="shared" si="1"/>
        <v>0</v>
      </c>
    </row>
    <row r="84" spans="1:7">
      <c r="A84" s="98" t="s">
        <v>126</v>
      </c>
      <c r="B84" s="94">
        <f>'IDT-1 Calculation'!DF84</f>
        <v>338.892</v>
      </c>
      <c r="C84" s="94">
        <f>'IDT-1 Calculation'!DG84</f>
        <v>-175</v>
      </c>
      <c r="D84" s="94">
        <f>'IDT-1 Calculation'!DH84</f>
        <v>0</v>
      </c>
      <c r="E84" s="94">
        <f>'IDT-1 Calculation'!DI84</f>
        <v>0</v>
      </c>
      <c r="F84" s="94">
        <f>'IDT-1 Calculation'!DJ84</f>
        <v>-163.892</v>
      </c>
      <c r="G84" s="99">
        <f t="shared" si="1"/>
        <v>0</v>
      </c>
    </row>
    <row r="85" spans="1:7">
      <c r="A85" s="98" t="s">
        <v>127</v>
      </c>
      <c r="B85" s="94">
        <f>'IDT-1 Calculation'!DF85</f>
        <v>326.77199999999999</v>
      </c>
      <c r="C85" s="94">
        <f>'IDT-1 Calculation'!DG85</f>
        <v>-119</v>
      </c>
      <c r="D85" s="94">
        <f>'IDT-1 Calculation'!DH85</f>
        <v>0</v>
      </c>
      <c r="E85" s="94">
        <f>'IDT-1 Calculation'!DI85</f>
        <v>0</v>
      </c>
      <c r="F85" s="94">
        <f>'IDT-1 Calculation'!DJ85</f>
        <v>-207.77199999999999</v>
      </c>
      <c r="G85" s="99">
        <f t="shared" si="1"/>
        <v>0</v>
      </c>
    </row>
    <row r="86" spans="1:7">
      <c r="A86" s="98" t="s">
        <v>128</v>
      </c>
      <c r="B86" s="94">
        <f>'IDT-1 Calculation'!DF86</f>
        <v>112</v>
      </c>
      <c r="C86" s="94">
        <f>'IDT-1 Calculation'!DG86</f>
        <v>-112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80</v>
      </c>
      <c r="C87" s="94">
        <f>'IDT-1 Calculation'!DG87</f>
        <v>-80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85</v>
      </c>
      <c r="C88" s="94">
        <f>'IDT-1 Calculation'!DG88</f>
        <v>-85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55</v>
      </c>
      <c r="C89" s="94">
        <f>'IDT-1 Calculation'!DG89</f>
        <v>-55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65</v>
      </c>
      <c r="C90" s="94">
        <f>'IDT-1 Calculation'!DG90</f>
        <v>-65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44</v>
      </c>
      <c r="C91" s="94">
        <f>'IDT-1 Calculation'!DG91</f>
        <v>-44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64</v>
      </c>
      <c r="C92" s="94">
        <f>'IDT-1 Calculation'!DG92</f>
        <v>-64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84</v>
      </c>
      <c r="C93" s="94">
        <f>'IDT-1 Calculation'!DG93</f>
        <v>-84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64</v>
      </c>
      <c r="C94" s="94">
        <f>'IDT-1 Calculation'!DG94</f>
        <v>-64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1.3691689999999999</v>
      </c>
      <c r="C99" s="110">
        <f>SUM(C3:C98)/4000</f>
        <v>-0.65286949999999999</v>
      </c>
      <c r="D99" s="110">
        <f>SUM(D3:D98)/4000</f>
        <v>0</v>
      </c>
      <c r="E99" s="110">
        <f>SUM(E3:E98)/4000</f>
        <v>0</v>
      </c>
      <c r="F99" s="110">
        <f>SUM(F3:F98)/4000</f>
        <v>-0.71629949999999987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23.03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23.03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23.03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23.03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23.03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23.03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23.03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23.03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23.03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23.03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23.03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23.03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23.03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23.03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23.03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23.03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23.03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23.03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23.03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23.03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23.03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23.03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23.03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23.03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23.03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23.03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23.03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23.03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23.03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23.03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23.03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23.03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0.91</v>
      </c>
      <c r="AL35" s="196">
        <v>0</v>
      </c>
      <c r="AM35" s="196">
        <v>0</v>
      </c>
      <c r="AN35" s="196">
        <v>0</v>
      </c>
      <c r="AO35" s="196">
        <v>23.03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0.91</v>
      </c>
      <c r="AL36" s="196">
        <v>0</v>
      </c>
      <c r="AM36" s="196">
        <v>0</v>
      </c>
      <c r="AN36" s="196">
        <v>0</v>
      </c>
      <c r="AO36" s="196">
        <v>23.03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0.91</v>
      </c>
      <c r="AL37" s="196">
        <v>0</v>
      </c>
      <c r="AM37" s="196">
        <v>0</v>
      </c>
      <c r="AN37" s="196">
        <v>0</v>
      </c>
      <c r="AO37" s="196">
        <v>23.03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0.91</v>
      </c>
      <c r="AL38" s="196">
        <v>0</v>
      </c>
      <c r="AM38" s="196">
        <v>0</v>
      </c>
      <c r="AN38" s="196">
        <v>0</v>
      </c>
      <c r="AO38" s="196">
        <v>23.03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0.91</v>
      </c>
      <c r="AL39" s="196">
        <v>0</v>
      </c>
      <c r="AM39" s="196">
        <v>0</v>
      </c>
      <c r="AN39" s="196">
        <v>0</v>
      </c>
      <c r="AO39" s="196">
        <v>23.03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0.91</v>
      </c>
      <c r="AL40" s="196">
        <v>0</v>
      </c>
      <c r="AM40" s="196">
        <v>0</v>
      </c>
      <c r="AN40" s="196">
        <v>0</v>
      </c>
      <c r="AO40" s="196">
        <v>23.03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0.91</v>
      </c>
      <c r="AL41" s="196">
        <v>0</v>
      </c>
      <c r="AM41" s="196">
        <v>0</v>
      </c>
      <c r="AN41" s="196">
        <v>0</v>
      </c>
      <c r="AO41" s="196">
        <v>23.03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0.91</v>
      </c>
      <c r="AL42" s="196">
        <v>0</v>
      </c>
      <c r="AM42" s="196">
        <v>0</v>
      </c>
      <c r="AN42" s="196">
        <v>0</v>
      </c>
      <c r="AO42" s="196">
        <v>23.03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0.91</v>
      </c>
      <c r="AL43" s="196">
        <v>0</v>
      </c>
      <c r="AM43" s="196">
        <v>0</v>
      </c>
      <c r="AN43" s="196">
        <v>0</v>
      </c>
      <c r="AO43" s="196">
        <v>23.03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0.91</v>
      </c>
      <c r="AL44" s="196">
        <v>0</v>
      </c>
      <c r="AM44" s="196">
        <v>0</v>
      </c>
      <c r="AN44" s="196">
        <v>0</v>
      </c>
      <c r="AO44" s="196">
        <v>23.03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0.91</v>
      </c>
      <c r="AL45" s="196">
        <v>0</v>
      </c>
      <c r="AM45" s="196">
        <v>0</v>
      </c>
      <c r="AN45" s="196">
        <v>0</v>
      </c>
      <c r="AO45" s="196">
        <v>23.03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0.91</v>
      </c>
      <c r="AL46" s="196">
        <v>0</v>
      </c>
      <c r="AM46" s="196">
        <v>0</v>
      </c>
      <c r="AN46" s="196">
        <v>0</v>
      </c>
      <c r="AO46" s="196">
        <v>23.03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0.91</v>
      </c>
      <c r="AL47" s="196">
        <v>0</v>
      </c>
      <c r="AM47" s="196">
        <v>0</v>
      </c>
      <c r="AN47" s="196">
        <v>0</v>
      </c>
      <c r="AO47" s="196">
        <v>23.03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0.91</v>
      </c>
      <c r="AL48" s="196">
        <v>0</v>
      </c>
      <c r="AM48" s="196">
        <v>0</v>
      </c>
      <c r="AN48" s="196">
        <v>0</v>
      </c>
      <c r="AO48" s="196">
        <v>23.03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0.91</v>
      </c>
      <c r="AL49" s="196">
        <v>0</v>
      </c>
      <c r="AM49" s="196">
        <v>0</v>
      </c>
      <c r="AN49" s="196">
        <v>0</v>
      </c>
      <c r="AO49" s="196">
        <v>23.03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0.91</v>
      </c>
      <c r="AL50" s="196">
        <v>0</v>
      </c>
      <c r="AM50" s="196">
        <v>0</v>
      </c>
      <c r="AN50" s="196">
        <v>0</v>
      </c>
      <c r="AO50" s="196">
        <v>23.03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22.57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22.57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22.57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22.57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22.57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22.57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22.57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22.57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22.57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22.57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22.57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22.57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22.57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22.57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22.57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22.57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22.57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22.57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0.91</v>
      </c>
      <c r="AL69" s="196">
        <v>0</v>
      </c>
      <c r="AM69" s="196">
        <v>0</v>
      </c>
      <c r="AN69" s="196">
        <v>0</v>
      </c>
      <c r="AO69" s="196">
        <v>22.57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0.91</v>
      </c>
      <c r="AL70" s="196">
        <v>0</v>
      </c>
      <c r="AM70" s="196">
        <v>0</v>
      </c>
      <c r="AN70" s="196">
        <v>0</v>
      </c>
      <c r="AO70" s="196">
        <v>22.57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0.91</v>
      </c>
      <c r="AL71" s="196">
        <v>0</v>
      </c>
      <c r="AM71" s="196">
        <v>0</v>
      </c>
      <c r="AN71" s="196">
        <v>0</v>
      </c>
      <c r="AO71" s="196">
        <v>22.57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0.91</v>
      </c>
      <c r="AL72" s="196">
        <v>0</v>
      </c>
      <c r="AM72" s="196">
        <v>0</v>
      </c>
      <c r="AN72" s="196">
        <v>0</v>
      </c>
      <c r="AO72" s="196">
        <v>22.57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0.91</v>
      </c>
      <c r="AL73" s="196">
        <v>0</v>
      </c>
      <c r="AM73" s="196">
        <v>0</v>
      </c>
      <c r="AN73" s="196">
        <v>0</v>
      </c>
      <c r="AO73" s="196">
        <v>22.57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0.91</v>
      </c>
      <c r="AL74" s="196">
        <v>0</v>
      </c>
      <c r="AM74" s="196">
        <v>0</v>
      </c>
      <c r="AN74" s="196">
        <v>0</v>
      </c>
      <c r="AO74" s="196">
        <v>22.57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0.91</v>
      </c>
      <c r="AL75" s="196">
        <v>0</v>
      </c>
      <c r="AM75" s="196">
        <v>0</v>
      </c>
      <c r="AN75" s="196">
        <v>0</v>
      </c>
      <c r="AO75" s="196">
        <v>23.03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0.91</v>
      </c>
      <c r="AL76" s="196">
        <v>0</v>
      </c>
      <c r="AM76" s="196">
        <v>0</v>
      </c>
      <c r="AN76" s="196">
        <v>0</v>
      </c>
      <c r="AO76" s="196">
        <v>23.03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0.91</v>
      </c>
      <c r="AL77" s="196">
        <v>0</v>
      </c>
      <c r="AM77" s="196">
        <v>0</v>
      </c>
      <c r="AN77" s="196">
        <v>0</v>
      </c>
      <c r="AO77" s="196">
        <v>23.03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0.91</v>
      </c>
      <c r="AL78" s="196">
        <v>0</v>
      </c>
      <c r="AM78" s="196">
        <v>0</v>
      </c>
      <c r="AN78" s="196">
        <v>0</v>
      </c>
      <c r="AO78" s="196">
        <v>23.03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0.91</v>
      </c>
      <c r="AL79" s="196">
        <v>0</v>
      </c>
      <c r="AM79" s="196">
        <v>0</v>
      </c>
      <c r="AN79" s="196">
        <v>0</v>
      </c>
      <c r="AO79" s="196">
        <v>23.03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0.91</v>
      </c>
      <c r="AL80" s="196">
        <v>0</v>
      </c>
      <c r="AM80" s="196">
        <v>0</v>
      </c>
      <c r="AN80" s="196">
        <v>0</v>
      </c>
      <c r="AO80" s="196">
        <v>23.03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0.91</v>
      </c>
      <c r="AL81" s="196">
        <v>0</v>
      </c>
      <c r="AM81" s="196">
        <v>0</v>
      </c>
      <c r="AN81" s="196">
        <v>0</v>
      </c>
      <c r="AO81" s="196">
        <v>23.03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0.91</v>
      </c>
      <c r="AL82" s="196">
        <v>0</v>
      </c>
      <c r="AM82" s="196">
        <v>0</v>
      </c>
      <c r="AN82" s="196">
        <v>0</v>
      </c>
      <c r="AO82" s="196">
        <v>23.03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23.03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23.03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22.34</v>
      </c>
      <c r="AP85" s="196">
        <v>0.68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22.34</v>
      </c>
      <c r="AP86" s="196">
        <v>0.68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22.34</v>
      </c>
      <c r="AP87" s="196">
        <v>0.68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22.34</v>
      </c>
      <c r="AP88" s="196">
        <v>0.68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22.34</v>
      </c>
      <c r="AP89" s="196">
        <v>0.68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22.34</v>
      </c>
      <c r="AP90" s="196">
        <v>0.68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22.34</v>
      </c>
      <c r="AP91" s="196">
        <v>0.68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22.34</v>
      </c>
      <c r="AP92" s="196">
        <v>0.68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22.34</v>
      </c>
      <c r="AP93" s="196">
        <v>0.68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22.34</v>
      </c>
      <c r="AP94" s="196">
        <v>0.68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22.34</v>
      </c>
      <c r="AP95" s="196">
        <v>0.68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22.34</v>
      </c>
      <c r="AP96" s="196">
        <v>0.68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22.34</v>
      </c>
      <c r="AP97" s="196">
        <v>0.68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22.34</v>
      </c>
      <c r="AP98" s="196">
        <v>0.68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2.0685000000000009E-2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0.54754499999999939</v>
      </c>
      <c r="AP99">
        <f t="shared" si="0"/>
        <v>2.3799999999999993E-3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3.65</v>
      </c>
      <c r="AL3" s="196">
        <v>0</v>
      </c>
      <c r="AM3" s="196">
        <v>0</v>
      </c>
      <c r="AN3" s="196">
        <v>0</v>
      </c>
      <c r="AO3" s="196">
        <v>92.11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92.11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92.11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92.11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92.11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92.11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92.11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92.11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92.11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92.11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92.11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92.11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92.11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92.11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92.11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92.11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92.11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92.11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92.11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92.11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92.11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3.65</v>
      </c>
      <c r="AL24" s="196">
        <v>0</v>
      </c>
      <c r="AM24" s="196">
        <v>0</v>
      </c>
      <c r="AN24" s="196">
        <v>0</v>
      </c>
      <c r="AO24" s="196">
        <v>92.11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3.65</v>
      </c>
      <c r="AL25" s="196">
        <v>0</v>
      </c>
      <c r="AM25" s="196">
        <v>0</v>
      </c>
      <c r="AN25" s="196">
        <v>0</v>
      </c>
      <c r="AO25" s="196">
        <v>92.11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3.65</v>
      </c>
      <c r="AL26" s="196">
        <v>0</v>
      </c>
      <c r="AM26" s="196">
        <v>0</v>
      </c>
      <c r="AN26" s="196">
        <v>0</v>
      </c>
      <c r="AO26" s="196">
        <v>92.11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4.3499999999999996</v>
      </c>
      <c r="AL27" s="196">
        <v>0</v>
      </c>
      <c r="AM27" s="196">
        <v>0</v>
      </c>
      <c r="AN27" s="196">
        <v>0</v>
      </c>
      <c r="AO27" s="196">
        <v>92.11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4.3499999999999996</v>
      </c>
      <c r="AL28" s="196">
        <v>0</v>
      </c>
      <c r="AM28" s="196">
        <v>0</v>
      </c>
      <c r="AN28" s="196">
        <v>0</v>
      </c>
      <c r="AO28" s="196">
        <v>92.11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4.3499999999999996</v>
      </c>
      <c r="AL29" s="196">
        <v>0</v>
      </c>
      <c r="AM29" s="196">
        <v>0</v>
      </c>
      <c r="AN29" s="196">
        <v>0</v>
      </c>
      <c r="AO29" s="196">
        <v>92.11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4.3499999999999996</v>
      </c>
      <c r="AL30" s="196">
        <v>0</v>
      </c>
      <c r="AM30" s="196">
        <v>0</v>
      </c>
      <c r="AN30" s="196">
        <v>0</v>
      </c>
      <c r="AO30" s="196">
        <v>92.11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0.35</v>
      </c>
      <c r="AL31" s="196">
        <v>0</v>
      </c>
      <c r="AM31" s="196">
        <v>0</v>
      </c>
      <c r="AN31" s="196">
        <v>0</v>
      </c>
      <c r="AO31" s="196">
        <v>92.11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0.35</v>
      </c>
      <c r="AL32" s="196">
        <v>0</v>
      </c>
      <c r="AM32" s="196">
        <v>0</v>
      </c>
      <c r="AN32" s="196">
        <v>0</v>
      </c>
      <c r="AO32" s="196">
        <v>92.11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0.35</v>
      </c>
      <c r="AL33" s="196">
        <v>0</v>
      </c>
      <c r="AM33" s="196">
        <v>0</v>
      </c>
      <c r="AN33" s="196">
        <v>0</v>
      </c>
      <c r="AO33" s="196">
        <v>92.11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0.35</v>
      </c>
      <c r="AL34" s="196">
        <v>0</v>
      </c>
      <c r="AM34" s="196">
        <v>0</v>
      </c>
      <c r="AN34" s="196">
        <v>0</v>
      </c>
      <c r="AO34" s="196">
        <v>92.11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0.71</v>
      </c>
      <c r="AL35" s="196">
        <v>0</v>
      </c>
      <c r="AM35" s="196">
        <v>0</v>
      </c>
      <c r="AN35" s="196">
        <v>0</v>
      </c>
      <c r="AO35" s="196">
        <v>92.11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0.71</v>
      </c>
      <c r="AL36" s="196">
        <v>0</v>
      </c>
      <c r="AM36" s="196">
        <v>0</v>
      </c>
      <c r="AN36" s="196">
        <v>0</v>
      </c>
      <c r="AO36" s="196">
        <v>92.11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0.71</v>
      </c>
      <c r="AL37" s="196">
        <v>0</v>
      </c>
      <c r="AM37" s="196">
        <v>0</v>
      </c>
      <c r="AN37" s="196">
        <v>0</v>
      </c>
      <c r="AO37" s="196">
        <v>92.11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0.71</v>
      </c>
      <c r="AL38" s="196">
        <v>0</v>
      </c>
      <c r="AM38" s="196">
        <v>0</v>
      </c>
      <c r="AN38" s="196">
        <v>0</v>
      </c>
      <c r="AO38" s="196">
        <v>92.11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0.71</v>
      </c>
      <c r="AL39" s="196">
        <v>0</v>
      </c>
      <c r="AM39" s="196">
        <v>0</v>
      </c>
      <c r="AN39" s="196">
        <v>0</v>
      </c>
      <c r="AO39" s="196">
        <v>92.11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0.71</v>
      </c>
      <c r="AL40" s="196">
        <v>0</v>
      </c>
      <c r="AM40" s="196">
        <v>0</v>
      </c>
      <c r="AN40" s="196">
        <v>0</v>
      </c>
      <c r="AO40" s="196">
        <v>92.11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0.71</v>
      </c>
      <c r="AL41" s="196">
        <v>0</v>
      </c>
      <c r="AM41" s="196">
        <v>0</v>
      </c>
      <c r="AN41" s="196">
        <v>0</v>
      </c>
      <c r="AO41" s="196">
        <v>92.11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0.71</v>
      </c>
      <c r="AL42" s="196">
        <v>0</v>
      </c>
      <c r="AM42" s="196">
        <v>0</v>
      </c>
      <c r="AN42" s="196">
        <v>0</v>
      </c>
      <c r="AO42" s="196">
        <v>92.11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0.71</v>
      </c>
      <c r="AL43" s="196">
        <v>0</v>
      </c>
      <c r="AM43" s="196">
        <v>0</v>
      </c>
      <c r="AN43" s="196">
        <v>0</v>
      </c>
      <c r="AO43" s="196">
        <v>92.11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0.71</v>
      </c>
      <c r="AL44" s="196">
        <v>0</v>
      </c>
      <c r="AM44" s="196">
        <v>0</v>
      </c>
      <c r="AN44" s="196">
        <v>0</v>
      </c>
      <c r="AO44" s="196">
        <v>92.11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0.71</v>
      </c>
      <c r="AL45" s="196">
        <v>0</v>
      </c>
      <c r="AM45" s="196">
        <v>0</v>
      </c>
      <c r="AN45" s="196">
        <v>0</v>
      </c>
      <c r="AO45" s="196">
        <v>92.11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0.71</v>
      </c>
      <c r="AL46" s="196">
        <v>0</v>
      </c>
      <c r="AM46" s="196">
        <v>0</v>
      </c>
      <c r="AN46" s="196">
        <v>0</v>
      </c>
      <c r="AO46" s="196">
        <v>92.11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4.6399999999999997</v>
      </c>
      <c r="AL47" s="196">
        <v>0</v>
      </c>
      <c r="AM47" s="196">
        <v>0</v>
      </c>
      <c r="AN47" s="196">
        <v>0</v>
      </c>
      <c r="AO47" s="196">
        <v>92.11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4.6399999999999997</v>
      </c>
      <c r="AL48" s="196">
        <v>0</v>
      </c>
      <c r="AM48" s="196">
        <v>0</v>
      </c>
      <c r="AN48" s="196">
        <v>0</v>
      </c>
      <c r="AO48" s="196">
        <v>92.11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4.6399999999999997</v>
      </c>
      <c r="AL49" s="196">
        <v>0</v>
      </c>
      <c r="AM49" s="196">
        <v>0</v>
      </c>
      <c r="AN49" s="196">
        <v>0</v>
      </c>
      <c r="AO49" s="196">
        <v>92.11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4.6399999999999997</v>
      </c>
      <c r="AL50" s="196">
        <v>0</v>
      </c>
      <c r="AM50" s="196">
        <v>0</v>
      </c>
      <c r="AN50" s="196">
        <v>0</v>
      </c>
      <c r="AO50" s="196">
        <v>92.11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4.3499999999999996</v>
      </c>
      <c r="AL51" s="196">
        <v>0</v>
      </c>
      <c r="AM51" s="196">
        <v>0</v>
      </c>
      <c r="AN51" s="196">
        <v>0</v>
      </c>
      <c r="AO51" s="196">
        <v>90.29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4.3499999999999996</v>
      </c>
      <c r="AL52" s="196">
        <v>0</v>
      </c>
      <c r="AM52" s="196">
        <v>0</v>
      </c>
      <c r="AN52" s="196">
        <v>0</v>
      </c>
      <c r="AO52" s="196">
        <v>90.29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4.3499999999999996</v>
      </c>
      <c r="AL53" s="196">
        <v>0</v>
      </c>
      <c r="AM53" s="196">
        <v>0</v>
      </c>
      <c r="AN53" s="196">
        <v>0</v>
      </c>
      <c r="AO53" s="196">
        <v>90.29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4.3499999999999996</v>
      </c>
      <c r="AL54" s="196">
        <v>0</v>
      </c>
      <c r="AM54" s="196">
        <v>0</v>
      </c>
      <c r="AN54" s="196">
        <v>0</v>
      </c>
      <c r="AO54" s="196">
        <v>90.29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4.3499999999999996</v>
      </c>
      <c r="AL55" s="196">
        <v>0</v>
      </c>
      <c r="AM55" s="196">
        <v>0</v>
      </c>
      <c r="AN55" s="196">
        <v>0</v>
      </c>
      <c r="AO55" s="196">
        <v>90.29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4.3499999999999996</v>
      </c>
      <c r="AL56" s="196">
        <v>0</v>
      </c>
      <c r="AM56" s="196">
        <v>0</v>
      </c>
      <c r="AN56" s="196">
        <v>0</v>
      </c>
      <c r="AO56" s="196">
        <v>90.29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4.3499999999999996</v>
      </c>
      <c r="AL57" s="196">
        <v>0</v>
      </c>
      <c r="AM57" s="196">
        <v>0</v>
      </c>
      <c r="AN57" s="196">
        <v>0</v>
      </c>
      <c r="AO57" s="196">
        <v>90.29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4.3499999999999996</v>
      </c>
      <c r="AL58" s="196">
        <v>0</v>
      </c>
      <c r="AM58" s="196">
        <v>0</v>
      </c>
      <c r="AN58" s="196">
        <v>0</v>
      </c>
      <c r="AO58" s="196">
        <v>90.29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4.3499999999999996</v>
      </c>
      <c r="AL59" s="196">
        <v>0</v>
      </c>
      <c r="AM59" s="196">
        <v>0</v>
      </c>
      <c r="AN59" s="196">
        <v>0</v>
      </c>
      <c r="AO59" s="196">
        <v>90.29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4.3499999999999996</v>
      </c>
      <c r="AL60" s="196">
        <v>0</v>
      </c>
      <c r="AM60" s="196">
        <v>0</v>
      </c>
      <c r="AN60" s="196">
        <v>0</v>
      </c>
      <c r="AO60" s="196">
        <v>90.29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4.3499999999999996</v>
      </c>
      <c r="AL61" s="196">
        <v>0</v>
      </c>
      <c r="AM61" s="196">
        <v>0</v>
      </c>
      <c r="AN61" s="196">
        <v>0</v>
      </c>
      <c r="AO61" s="196">
        <v>90.29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4.3499999999999996</v>
      </c>
      <c r="AL62" s="196">
        <v>0</v>
      </c>
      <c r="AM62" s="196">
        <v>0</v>
      </c>
      <c r="AN62" s="196">
        <v>0</v>
      </c>
      <c r="AO62" s="196">
        <v>90.29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4.3499999999999996</v>
      </c>
      <c r="AL63" s="196">
        <v>0</v>
      </c>
      <c r="AM63" s="196">
        <v>0</v>
      </c>
      <c r="AN63" s="196">
        <v>0</v>
      </c>
      <c r="AO63" s="196">
        <v>90.29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4.3499999999999996</v>
      </c>
      <c r="AL64" s="196">
        <v>0</v>
      </c>
      <c r="AM64" s="196">
        <v>0</v>
      </c>
      <c r="AN64" s="196">
        <v>0</v>
      </c>
      <c r="AO64" s="196">
        <v>90.29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4.3499999999999996</v>
      </c>
      <c r="AL65" s="196">
        <v>0</v>
      </c>
      <c r="AM65" s="196">
        <v>0</v>
      </c>
      <c r="AN65" s="196">
        <v>0</v>
      </c>
      <c r="AO65" s="196">
        <v>90.29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4.3499999999999996</v>
      </c>
      <c r="AL66" s="196">
        <v>0</v>
      </c>
      <c r="AM66" s="196">
        <v>0</v>
      </c>
      <c r="AN66" s="196">
        <v>0</v>
      </c>
      <c r="AO66" s="196">
        <v>90.29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4.3499999999999996</v>
      </c>
      <c r="AL67" s="196">
        <v>0</v>
      </c>
      <c r="AM67" s="196">
        <v>0</v>
      </c>
      <c r="AN67" s="196">
        <v>0</v>
      </c>
      <c r="AO67" s="196">
        <v>90.29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4.3499999999999996</v>
      </c>
      <c r="AL68" s="196">
        <v>0</v>
      </c>
      <c r="AM68" s="196">
        <v>0</v>
      </c>
      <c r="AN68" s="196">
        <v>0</v>
      </c>
      <c r="AO68" s="196">
        <v>90.29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0.71</v>
      </c>
      <c r="AL69" s="196">
        <v>0</v>
      </c>
      <c r="AM69" s="196">
        <v>0</v>
      </c>
      <c r="AN69" s="196">
        <v>0</v>
      </c>
      <c r="AO69" s="196">
        <v>90.29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0.71</v>
      </c>
      <c r="AL70" s="196">
        <v>0</v>
      </c>
      <c r="AM70" s="196">
        <v>0</v>
      </c>
      <c r="AN70" s="196">
        <v>0</v>
      </c>
      <c r="AO70" s="196">
        <v>90.29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0.71</v>
      </c>
      <c r="AL71" s="196">
        <v>0</v>
      </c>
      <c r="AM71" s="196">
        <v>0</v>
      </c>
      <c r="AN71" s="196">
        <v>0</v>
      </c>
      <c r="AO71" s="196">
        <v>90.29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0.71</v>
      </c>
      <c r="AL72" s="196">
        <v>0</v>
      </c>
      <c r="AM72" s="196">
        <v>0</v>
      </c>
      <c r="AN72" s="196">
        <v>0</v>
      </c>
      <c r="AO72" s="196">
        <v>90.29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0.71</v>
      </c>
      <c r="AL73" s="196">
        <v>0</v>
      </c>
      <c r="AM73" s="196">
        <v>0</v>
      </c>
      <c r="AN73" s="196">
        <v>0</v>
      </c>
      <c r="AO73" s="196">
        <v>90.29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0.71</v>
      </c>
      <c r="AL74" s="196">
        <v>0</v>
      </c>
      <c r="AM74" s="196">
        <v>0</v>
      </c>
      <c r="AN74" s="196">
        <v>0</v>
      </c>
      <c r="AO74" s="196">
        <v>90.29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0.71</v>
      </c>
      <c r="AL75" s="196">
        <v>0</v>
      </c>
      <c r="AM75" s="196">
        <v>0</v>
      </c>
      <c r="AN75" s="196">
        <v>0</v>
      </c>
      <c r="AO75" s="196">
        <v>92.11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0.71</v>
      </c>
      <c r="AL76" s="196">
        <v>0</v>
      </c>
      <c r="AM76" s="196">
        <v>0</v>
      </c>
      <c r="AN76" s="196">
        <v>0</v>
      </c>
      <c r="AO76" s="196">
        <v>92.11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0.71</v>
      </c>
      <c r="AL77" s="196">
        <v>0</v>
      </c>
      <c r="AM77" s="196">
        <v>0</v>
      </c>
      <c r="AN77" s="196">
        <v>0</v>
      </c>
      <c r="AO77" s="196">
        <v>92.11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0.71</v>
      </c>
      <c r="AL78" s="196">
        <v>0</v>
      </c>
      <c r="AM78" s="196">
        <v>0</v>
      </c>
      <c r="AN78" s="196">
        <v>0</v>
      </c>
      <c r="AO78" s="196">
        <v>92.11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0.71</v>
      </c>
      <c r="AL79" s="196">
        <v>0</v>
      </c>
      <c r="AM79" s="196">
        <v>0</v>
      </c>
      <c r="AN79" s="196">
        <v>0</v>
      </c>
      <c r="AO79" s="196">
        <v>92.11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0.71</v>
      </c>
      <c r="AL80" s="196">
        <v>0</v>
      </c>
      <c r="AM80" s="196">
        <v>0</v>
      </c>
      <c r="AN80" s="196">
        <v>0</v>
      </c>
      <c r="AO80" s="196">
        <v>92.11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0.71</v>
      </c>
      <c r="AL81" s="196">
        <v>0</v>
      </c>
      <c r="AM81" s="196">
        <v>0</v>
      </c>
      <c r="AN81" s="196">
        <v>0</v>
      </c>
      <c r="AO81" s="196">
        <v>92.11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0.71</v>
      </c>
      <c r="AL82" s="196">
        <v>0</v>
      </c>
      <c r="AM82" s="196">
        <v>0</v>
      </c>
      <c r="AN82" s="196">
        <v>0</v>
      </c>
      <c r="AO82" s="196">
        <v>92.11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4.3499999999999996</v>
      </c>
      <c r="AL83" s="196">
        <v>0</v>
      </c>
      <c r="AM83" s="196">
        <v>0</v>
      </c>
      <c r="AN83" s="196">
        <v>0</v>
      </c>
      <c r="AO83" s="196">
        <v>92.11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4.3499999999999996</v>
      </c>
      <c r="AL84" s="196">
        <v>0</v>
      </c>
      <c r="AM84" s="196">
        <v>0</v>
      </c>
      <c r="AN84" s="196">
        <v>0</v>
      </c>
      <c r="AO84" s="196">
        <v>92.11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4.3499999999999996</v>
      </c>
      <c r="AL85" s="196">
        <v>0</v>
      </c>
      <c r="AM85" s="196">
        <v>0</v>
      </c>
      <c r="AN85" s="196">
        <v>0</v>
      </c>
      <c r="AO85" s="196">
        <v>89.38</v>
      </c>
      <c r="AP85" s="196">
        <v>2.74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4.3499999999999996</v>
      </c>
      <c r="AL86" s="196">
        <v>0</v>
      </c>
      <c r="AM86" s="196">
        <v>0</v>
      </c>
      <c r="AN86" s="196">
        <v>0</v>
      </c>
      <c r="AO86" s="196">
        <v>89.38</v>
      </c>
      <c r="AP86" s="196">
        <v>2.74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4.3499999999999996</v>
      </c>
      <c r="AL87" s="196">
        <v>0</v>
      </c>
      <c r="AM87" s="196">
        <v>0</v>
      </c>
      <c r="AN87" s="196">
        <v>0</v>
      </c>
      <c r="AO87" s="196">
        <v>89.38</v>
      </c>
      <c r="AP87" s="196">
        <v>2.74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4.3499999999999996</v>
      </c>
      <c r="AL88" s="196">
        <v>0</v>
      </c>
      <c r="AM88" s="196">
        <v>0</v>
      </c>
      <c r="AN88" s="196">
        <v>0</v>
      </c>
      <c r="AO88" s="196">
        <v>89.38</v>
      </c>
      <c r="AP88" s="196">
        <v>2.74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4.3499999999999996</v>
      </c>
      <c r="AL89" s="196">
        <v>0</v>
      </c>
      <c r="AM89" s="196">
        <v>0</v>
      </c>
      <c r="AN89" s="196">
        <v>0</v>
      </c>
      <c r="AO89" s="196">
        <v>89.38</v>
      </c>
      <c r="AP89" s="196">
        <v>2.74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4.3499999999999996</v>
      </c>
      <c r="AL90" s="196">
        <v>0</v>
      </c>
      <c r="AM90" s="196">
        <v>0</v>
      </c>
      <c r="AN90" s="196">
        <v>0</v>
      </c>
      <c r="AO90" s="196">
        <v>89.38</v>
      </c>
      <c r="AP90" s="196">
        <v>2.74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4.07</v>
      </c>
      <c r="AL91" s="196">
        <v>0</v>
      </c>
      <c r="AM91" s="196">
        <v>0</v>
      </c>
      <c r="AN91" s="196">
        <v>0</v>
      </c>
      <c r="AO91" s="196">
        <v>89.38</v>
      </c>
      <c r="AP91" s="196">
        <v>2.74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4.07</v>
      </c>
      <c r="AL92" s="196">
        <v>0</v>
      </c>
      <c r="AM92" s="196">
        <v>0</v>
      </c>
      <c r="AN92" s="196">
        <v>0</v>
      </c>
      <c r="AO92" s="196">
        <v>89.38</v>
      </c>
      <c r="AP92" s="196">
        <v>2.74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4.07</v>
      </c>
      <c r="AL93" s="196">
        <v>0</v>
      </c>
      <c r="AM93" s="196">
        <v>0</v>
      </c>
      <c r="AN93" s="196">
        <v>0</v>
      </c>
      <c r="AO93" s="196">
        <v>89.38</v>
      </c>
      <c r="AP93" s="196">
        <v>2.74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4.07</v>
      </c>
      <c r="AL94" s="196">
        <v>0</v>
      </c>
      <c r="AM94" s="196">
        <v>0</v>
      </c>
      <c r="AN94" s="196">
        <v>0</v>
      </c>
      <c r="AO94" s="196">
        <v>89.38</v>
      </c>
      <c r="AP94" s="196">
        <v>2.74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3.65</v>
      </c>
      <c r="AL95" s="196">
        <v>0</v>
      </c>
      <c r="AM95" s="196">
        <v>0</v>
      </c>
      <c r="AN95" s="196">
        <v>0</v>
      </c>
      <c r="AO95" s="196">
        <v>89.38</v>
      </c>
      <c r="AP95" s="196">
        <v>2.74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3.65</v>
      </c>
      <c r="AL96" s="196">
        <v>0</v>
      </c>
      <c r="AM96" s="196">
        <v>0</v>
      </c>
      <c r="AN96" s="196">
        <v>0</v>
      </c>
      <c r="AO96" s="196">
        <v>89.38</v>
      </c>
      <c r="AP96" s="196">
        <v>2.74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3.65</v>
      </c>
      <c r="AL97" s="196">
        <v>0</v>
      </c>
      <c r="AM97" s="196">
        <v>0</v>
      </c>
      <c r="AN97" s="196">
        <v>0</v>
      </c>
      <c r="AO97" s="196">
        <v>89.38</v>
      </c>
      <c r="AP97" s="196">
        <v>2.74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3.65</v>
      </c>
      <c r="AL98" s="196">
        <v>0</v>
      </c>
      <c r="AM98" s="196">
        <v>0</v>
      </c>
      <c r="AN98" s="196">
        <v>0</v>
      </c>
      <c r="AO98" s="196">
        <v>89.38</v>
      </c>
      <c r="AP98" s="196">
        <v>2.74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7.1849999999999942E-2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2.1901649999999981</v>
      </c>
      <c r="AP99">
        <f t="shared" si="0"/>
        <v>9.590000000000003E-3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7.43</v>
      </c>
      <c r="L3" s="196">
        <v>271.95</v>
      </c>
      <c r="M3" s="196">
        <v>0</v>
      </c>
      <c r="N3" s="196">
        <v>0.65</v>
      </c>
      <c r="O3" s="196">
        <v>0</v>
      </c>
      <c r="P3" s="196">
        <v>1.39</v>
      </c>
      <c r="Q3" s="196">
        <v>0.46</v>
      </c>
      <c r="R3" s="196">
        <v>7.23</v>
      </c>
      <c r="S3" s="196">
        <v>4.82</v>
      </c>
      <c r="T3" s="196">
        <v>0</v>
      </c>
      <c r="U3" s="196">
        <v>1.56</v>
      </c>
      <c r="V3" s="196">
        <v>3.43</v>
      </c>
      <c r="W3" s="196">
        <v>5.86</v>
      </c>
      <c r="X3" s="196">
        <v>0.26</v>
      </c>
      <c r="Y3" s="196">
        <v>0</v>
      </c>
      <c r="Z3" s="196">
        <v>45.09</v>
      </c>
      <c r="AA3" s="196">
        <v>19.96</v>
      </c>
      <c r="AB3" s="196">
        <v>0</v>
      </c>
      <c r="AC3" s="196">
        <v>1.46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10.89</v>
      </c>
      <c r="AL3" s="196">
        <v>0</v>
      </c>
      <c r="AM3" s="196">
        <v>0</v>
      </c>
      <c r="AN3" s="196">
        <v>0</v>
      </c>
      <c r="AO3" s="196">
        <v>274.62</v>
      </c>
      <c r="AP3" s="196">
        <v>0</v>
      </c>
      <c r="AQ3" s="196">
        <v>0</v>
      </c>
      <c r="AR3" s="196">
        <v>9.66</v>
      </c>
      <c r="AS3" s="196">
        <v>21.92</v>
      </c>
      <c r="AT3" s="196">
        <v>2.69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7.43</v>
      </c>
      <c r="L4" s="196">
        <v>271.95</v>
      </c>
      <c r="M4" s="196">
        <v>0</v>
      </c>
      <c r="N4" s="196">
        <v>0.65</v>
      </c>
      <c r="O4" s="196">
        <v>0</v>
      </c>
      <c r="P4" s="196">
        <v>1.39</v>
      </c>
      <c r="Q4" s="196">
        <v>0.46</v>
      </c>
      <c r="R4" s="196">
        <v>7.23</v>
      </c>
      <c r="S4" s="196">
        <v>4.24</v>
      </c>
      <c r="T4" s="196">
        <v>0</v>
      </c>
      <c r="U4" s="196">
        <v>1.56</v>
      </c>
      <c r="V4" s="196">
        <v>3.64</v>
      </c>
      <c r="W4" s="196">
        <v>5.86</v>
      </c>
      <c r="X4" s="196">
        <v>1.88</v>
      </c>
      <c r="Y4" s="196">
        <v>0</v>
      </c>
      <c r="Z4" s="196">
        <v>58.41</v>
      </c>
      <c r="AA4" s="196">
        <v>19.96</v>
      </c>
      <c r="AB4" s="196">
        <v>0</v>
      </c>
      <c r="AC4" s="196">
        <v>1.46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10.89</v>
      </c>
      <c r="AL4" s="196">
        <v>0</v>
      </c>
      <c r="AM4" s="196">
        <v>0</v>
      </c>
      <c r="AN4" s="196">
        <v>0</v>
      </c>
      <c r="AO4" s="196">
        <v>274.62</v>
      </c>
      <c r="AP4" s="196">
        <v>0</v>
      </c>
      <c r="AQ4" s="196">
        <v>0</v>
      </c>
      <c r="AR4" s="196">
        <v>9.66</v>
      </c>
      <c r="AS4" s="196">
        <v>21.92</v>
      </c>
      <c r="AT4" s="196">
        <v>2.69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7.43</v>
      </c>
      <c r="L5" s="196">
        <v>271.95</v>
      </c>
      <c r="M5" s="196">
        <v>1.02</v>
      </c>
      <c r="N5" s="196">
        <v>0.65</v>
      </c>
      <c r="O5" s="196">
        <v>0</v>
      </c>
      <c r="P5" s="196">
        <v>1.39</v>
      </c>
      <c r="Q5" s="196">
        <v>0.46</v>
      </c>
      <c r="R5" s="196">
        <v>7.23</v>
      </c>
      <c r="S5" s="196">
        <v>4.24</v>
      </c>
      <c r="T5" s="196">
        <v>0</v>
      </c>
      <c r="U5" s="196">
        <v>1.56</v>
      </c>
      <c r="V5" s="196">
        <v>3.64</v>
      </c>
      <c r="W5" s="196">
        <v>5.86</v>
      </c>
      <c r="X5" s="196">
        <v>1.88</v>
      </c>
      <c r="Y5" s="196">
        <v>0</v>
      </c>
      <c r="Z5" s="196">
        <v>58.41</v>
      </c>
      <c r="AA5" s="196">
        <v>19.96</v>
      </c>
      <c r="AB5" s="196">
        <v>0</v>
      </c>
      <c r="AC5" s="196">
        <v>1.46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10.89</v>
      </c>
      <c r="AL5" s="196">
        <v>0</v>
      </c>
      <c r="AM5" s="196">
        <v>0</v>
      </c>
      <c r="AN5" s="196">
        <v>0</v>
      </c>
      <c r="AO5" s="196">
        <v>274.62</v>
      </c>
      <c r="AP5" s="196">
        <v>0</v>
      </c>
      <c r="AQ5" s="196">
        <v>0</v>
      </c>
      <c r="AR5" s="196">
        <v>9.66</v>
      </c>
      <c r="AS5" s="196">
        <v>21.92</v>
      </c>
      <c r="AT5" s="196">
        <v>2.69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7.43</v>
      </c>
      <c r="L6" s="196">
        <v>271.95</v>
      </c>
      <c r="M6" s="196">
        <v>1.02</v>
      </c>
      <c r="N6" s="196">
        <v>0.65</v>
      </c>
      <c r="O6" s="196">
        <v>0</v>
      </c>
      <c r="P6" s="196">
        <v>1.39</v>
      </c>
      <c r="Q6" s="196">
        <v>0.46</v>
      </c>
      <c r="R6" s="196">
        <v>7.23</v>
      </c>
      <c r="S6" s="196">
        <v>4.24</v>
      </c>
      <c r="T6" s="196">
        <v>0</v>
      </c>
      <c r="U6" s="196">
        <v>1.56</v>
      </c>
      <c r="V6" s="196">
        <v>3.64</v>
      </c>
      <c r="W6" s="196">
        <v>5.86</v>
      </c>
      <c r="X6" s="196">
        <v>1.88</v>
      </c>
      <c r="Y6" s="196">
        <v>0</v>
      </c>
      <c r="Z6" s="196">
        <v>58.41</v>
      </c>
      <c r="AA6" s="196">
        <v>19.96</v>
      </c>
      <c r="AB6" s="196">
        <v>0</v>
      </c>
      <c r="AC6" s="196">
        <v>1.46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10.89</v>
      </c>
      <c r="AL6" s="196">
        <v>0</v>
      </c>
      <c r="AM6" s="196">
        <v>0</v>
      </c>
      <c r="AN6" s="196">
        <v>0</v>
      </c>
      <c r="AO6" s="196">
        <v>274.62</v>
      </c>
      <c r="AP6" s="196">
        <v>0</v>
      </c>
      <c r="AQ6" s="196">
        <v>0</v>
      </c>
      <c r="AR6" s="196">
        <v>9.66</v>
      </c>
      <c r="AS6" s="196">
        <v>21.92</v>
      </c>
      <c r="AT6" s="196">
        <v>2.69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7.43</v>
      </c>
      <c r="L7" s="196">
        <v>271.95</v>
      </c>
      <c r="M7" s="196">
        <v>1.02</v>
      </c>
      <c r="N7" s="196">
        <v>0.65</v>
      </c>
      <c r="O7" s="196">
        <v>0</v>
      </c>
      <c r="P7" s="196">
        <v>0</v>
      </c>
      <c r="Q7" s="196">
        <v>0.46</v>
      </c>
      <c r="R7" s="196">
        <v>7.23</v>
      </c>
      <c r="S7" s="196">
        <v>4.24</v>
      </c>
      <c r="T7" s="196">
        <v>0</v>
      </c>
      <c r="U7" s="196">
        <v>1.56</v>
      </c>
      <c r="V7" s="196">
        <v>3.64</v>
      </c>
      <c r="W7" s="196">
        <v>5.86</v>
      </c>
      <c r="X7" s="196">
        <v>1.88</v>
      </c>
      <c r="Y7" s="196">
        <v>0</v>
      </c>
      <c r="Z7" s="196">
        <v>58.41</v>
      </c>
      <c r="AA7" s="196">
        <v>19.96</v>
      </c>
      <c r="AB7" s="196">
        <v>0</v>
      </c>
      <c r="AC7" s="196">
        <v>1.46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274.62</v>
      </c>
      <c r="AP7" s="196">
        <v>0</v>
      </c>
      <c r="AQ7" s="196">
        <v>0</v>
      </c>
      <c r="AR7" s="196">
        <v>9.66</v>
      </c>
      <c r="AS7" s="196">
        <v>21.92</v>
      </c>
      <c r="AT7" s="196">
        <v>2.69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7.43</v>
      </c>
      <c r="L8" s="196">
        <v>271.95</v>
      </c>
      <c r="M8" s="196">
        <v>1.02</v>
      </c>
      <c r="N8" s="196">
        <v>0.65</v>
      </c>
      <c r="O8" s="196">
        <v>0</v>
      </c>
      <c r="P8" s="196">
        <v>0</v>
      </c>
      <c r="Q8" s="196">
        <v>0.46</v>
      </c>
      <c r="R8" s="196">
        <v>7.23</v>
      </c>
      <c r="S8" s="196">
        <v>4.24</v>
      </c>
      <c r="T8" s="196">
        <v>0</v>
      </c>
      <c r="U8" s="196">
        <v>1.56</v>
      </c>
      <c r="V8" s="196">
        <v>3.64</v>
      </c>
      <c r="W8" s="196">
        <v>5.86</v>
      </c>
      <c r="X8" s="196">
        <v>1.88</v>
      </c>
      <c r="Y8" s="196">
        <v>0</v>
      </c>
      <c r="Z8" s="196">
        <v>58.41</v>
      </c>
      <c r="AA8" s="196">
        <v>19.96</v>
      </c>
      <c r="AB8" s="196">
        <v>0</v>
      </c>
      <c r="AC8" s="196">
        <v>1.46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274.62</v>
      </c>
      <c r="AP8" s="196">
        <v>0</v>
      </c>
      <c r="AQ8" s="196">
        <v>0</v>
      </c>
      <c r="AR8" s="196">
        <v>9.66</v>
      </c>
      <c r="AS8" s="196">
        <v>21.92</v>
      </c>
      <c r="AT8" s="196">
        <v>2.69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7.43</v>
      </c>
      <c r="L9" s="196">
        <v>271.95</v>
      </c>
      <c r="M9" s="196">
        <v>1.02</v>
      </c>
      <c r="N9" s="196">
        <v>0.65</v>
      </c>
      <c r="O9" s="196">
        <v>0</v>
      </c>
      <c r="P9" s="196">
        <v>0</v>
      </c>
      <c r="Q9" s="196">
        <v>0.46</v>
      </c>
      <c r="R9" s="196">
        <v>7.23</v>
      </c>
      <c r="S9" s="196">
        <v>4.24</v>
      </c>
      <c r="T9" s="196">
        <v>0</v>
      </c>
      <c r="U9" s="196">
        <v>1.56</v>
      </c>
      <c r="V9" s="196">
        <v>3.64</v>
      </c>
      <c r="W9" s="196">
        <v>5.86</v>
      </c>
      <c r="X9" s="196">
        <v>1.88</v>
      </c>
      <c r="Y9" s="196">
        <v>0</v>
      </c>
      <c r="Z9" s="196">
        <v>58.41</v>
      </c>
      <c r="AA9" s="196">
        <v>19.96</v>
      </c>
      <c r="AB9" s="196">
        <v>0</v>
      </c>
      <c r="AC9" s="196">
        <v>1.46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274.62</v>
      </c>
      <c r="AP9" s="196">
        <v>0</v>
      </c>
      <c r="AQ9" s="196">
        <v>0</v>
      </c>
      <c r="AR9" s="196">
        <v>9.66</v>
      </c>
      <c r="AS9" s="196">
        <v>21.92</v>
      </c>
      <c r="AT9" s="196">
        <v>2.69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7.43</v>
      </c>
      <c r="L10" s="196">
        <v>271.95</v>
      </c>
      <c r="M10" s="196">
        <v>1.02</v>
      </c>
      <c r="N10" s="196">
        <v>0.65</v>
      </c>
      <c r="O10" s="196">
        <v>0</v>
      </c>
      <c r="P10" s="196">
        <v>0</v>
      </c>
      <c r="Q10" s="196">
        <v>0.46</v>
      </c>
      <c r="R10" s="196">
        <v>7.23</v>
      </c>
      <c r="S10" s="196">
        <v>4.24</v>
      </c>
      <c r="T10" s="196">
        <v>0</v>
      </c>
      <c r="U10" s="196">
        <v>1.56</v>
      </c>
      <c r="V10" s="196">
        <v>3.64</v>
      </c>
      <c r="W10" s="196">
        <v>5.86</v>
      </c>
      <c r="X10" s="196">
        <v>1.88</v>
      </c>
      <c r="Y10" s="196">
        <v>0</v>
      </c>
      <c r="Z10" s="196">
        <v>58.41</v>
      </c>
      <c r="AA10" s="196">
        <v>19.96</v>
      </c>
      <c r="AB10" s="196">
        <v>0</v>
      </c>
      <c r="AC10" s="196">
        <v>1.46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274.62</v>
      </c>
      <c r="AP10" s="196">
        <v>0</v>
      </c>
      <c r="AQ10" s="196">
        <v>0</v>
      </c>
      <c r="AR10" s="196">
        <v>9.66</v>
      </c>
      <c r="AS10" s="196">
        <v>21.92</v>
      </c>
      <c r="AT10" s="196">
        <v>2.69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7.43</v>
      </c>
      <c r="L11" s="196">
        <v>271.95</v>
      </c>
      <c r="M11" s="196">
        <v>1.02</v>
      </c>
      <c r="N11" s="196">
        <v>0.65</v>
      </c>
      <c r="O11" s="196">
        <v>0</v>
      </c>
      <c r="P11" s="196">
        <v>0</v>
      </c>
      <c r="Q11" s="196">
        <v>0.46</v>
      </c>
      <c r="R11" s="196">
        <v>7.23</v>
      </c>
      <c r="S11" s="196">
        <v>4.24</v>
      </c>
      <c r="T11" s="196">
        <v>0</v>
      </c>
      <c r="U11" s="196">
        <v>1.56</v>
      </c>
      <c r="V11" s="196">
        <v>3.64</v>
      </c>
      <c r="W11" s="196">
        <v>5.86</v>
      </c>
      <c r="X11" s="196">
        <v>1.88</v>
      </c>
      <c r="Y11" s="196">
        <v>0</v>
      </c>
      <c r="Z11" s="196">
        <v>58.41</v>
      </c>
      <c r="AA11" s="196">
        <v>19.96</v>
      </c>
      <c r="AB11" s="196">
        <v>0</v>
      </c>
      <c r="AC11" s="196">
        <v>1.46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274.62</v>
      </c>
      <c r="AP11" s="196">
        <v>0</v>
      </c>
      <c r="AQ11" s="196">
        <v>0</v>
      </c>
      <c r="AR11" s="196">
        <v>9.66</v>
      </c>
      <c r="AS11" s="196">
        <v>21.92</v>
      </c>
      <c r="AT11" s="196">
        <v>2.69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7.43</v>
      </c>
      <c r="L12" s="196">
        <v>271.95</v>
      </c>
      <c r="M12" s="196">
        <v>1.02</v>
      </c>
      <c r="N12" s="196">
        <v>0.65</v>
      </c>
      <c r="O12" s="196">
        <v>0</v>
      </c>
      <c r="P12" s="196">
        <v>0</v>
      </c>
      <c r="Q12" s="196">
        <v>0.46</v>
      </c>
      <c r="R12" s="196">
        <v>7.23</v>
      </c>
      <c r="S12" s="196">
        <v>4.24</v>
      </c>
      <c r="T12" s="196">
        <v>0</v>
      </c>
      <c r="U12" s="196">
        <v>1.56</v>
      </c>
      <c r="V12" s="196">
        <v>3.64</v>
      </c>
      <c r="W12" s="196">
        <v>5.86</v>
      </c>
      <c r="X12" s="196">
        <v>1.88</v>
      </c>
      <c r="Y12" s="196">
        <v>0</v>
      </c>
      <c r="Z12" s="196">
        <v>58.41</v>
      </c>
      <c r="AA12" s="196">
        <v>19.96</v>
      </c>
      <c r="AB12" s="196">
        <v>0</v>
      </c>
      <c r="AC12" s="196">
        <v>1.46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274.62</v>
      </c>
      <c r="AP12" s="196">
        <v>0</v>
      </c>
      <c r="AQ12" s="196">
        <v>0</v>
      </c>
      <c r="AR12" s="196">
        <v>9.66</v>
      </c>
      <c r="AS12" s="196">
        <v>21.92</v>
      </c>
      <c r="AT12" s="196">
        <v>2.69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7.43</v>
      </c>
      <c r="L13" s="196">
        <v>271.95</v>
      </c>
      <c r="M13" s="196">
        <v>1.02</v>
      </c>
      <c r="N13" s="196">
        <v>0.65</v>
      </c>
      <c r="O13" s="196">
        <v>0</v>
      </c>
      <c r="P13" s="196">
        <v>0</v>
      </c>
      <c r="Q13" s="196">
        <v>0.46</v>
      </c>
      <c r="R13" s="196">
        <v>7.23</v>
      </c>
      <c r="S13" s="196">
        <v>4.24</v>
      </c>
      <c r="T13" s="196">
        <v>0</v>
      </c>
      <c r="U13" s="196">
        <v>1.56</v>
      </c>
      <c r="V13" s="196">
        <v>3.64</v>
      </c>
      <c r="W13" s="196">
        <v>5.86</v>
      </c>
      <c r="X13" s="196">
        <v>1.88</v>
      </c>
      <c r="Y13" s="196">
        <v>0</v>
      </c>
      <c r="Z13" s="196">
        <v>58.41</v>
      </c>
      <c r="AA13" s="196">
        <v>19.96</v>
      </c>
      <c r="AB13" s="196">
        <v>0</v>
      </c>
      <c r="AC13" s="196">
        <v>3.12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274.62</v>
      </c>
      <c r="AP13" s="196">
        <v>0</v>
      </c>
      <c r="AQ13" s="196">
        <v>0</v>
      </c>
      <c r="AR13" s="196">
        <v>9.66</v>
      </c>
      <c r="AS13" s="196">
        <v>21.92</v>
      </c>
      <c r="AT13" s="196">
        <v>2.69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7.43</v>
      </c>
      <c r="L14" s="196">
        <v>271.95</v>
      </c>
      <c r="M14" s="196">
        <v>1.02</v>
      </c>
      <c r="N14" s="196">
        <v>0.65</v>
      </c>
      <c r="O14" s="196">
        <v>0</v>
      </c>
      <c r="P14" s="196">
        <v>0</v>
      </c>
      <c r="Q14" s="196">
        <v>0.46</v>
      </c>
      <c r="R14" s="196">
        <v>7.23</v>
      </c>
      <c r="S14" s="196">
        <v>4.24</v>
      </c>
      <c r="T14" s="196">
        <v>0</v>
      </c>
      <c r="U14" s="196">
        <v>1.56</v>
      </c>
      <c r="V14" s="196">
        <v>3.64</v>
      </c>
      <c r="W14" s="196">
        <v>5.86</v>
      </c>
      <c r="X14" s="196">
        <v>1.88</v>
      </c>
      <c r="Y14" s="196">
        <v>0</v>
      </c>
      <c r="Z14" s="196">
        <v>58.41</v>
      </c>
      <c r="AA14" s="196">
        <v>19.96</v>
      </c>
      <c r="AB14" s="196">
        <v>0</v>
      </c>
      <c r="AC14" s="196">
        <v>3.12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274.62</v>
      </c>
      <c r="AP14" s="196">
        <v>0</v>
      </c>
      <c r="AQ14" s="196">
        <v>0</v>
      </c>
      <c r="AR14" s="196">
        <v>9.66</v>
      </c>
      <c r="AS14" s="196">
        <v>21.92</v>
      </c>
      <c r="AT14" s="196">
        <v>2.69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7.43</v>
      </c>
      <c r="L15" s="196">
        <v>271.95</v>
      </c>
      <c r="M15" s="196">
        <v>1.02</v>
      </c>
      <c r="N15" s="196">
        <v>0.65</v>
      </c>
      <c r="O15" s="196">
        <v>0</v>
      </c>
      <c r="P15" s="196">
        <v>0</v>
      </c>
      <c r="Q15" s="196">
        <v>0.46</v>
      </c>
      <c r="R15" s="196">
        <v>7.23</v>
      </c>
      <c r="S15" s="196">
        <v>4.24</v>
      </c>
      <c r="T15" s="196">
        <v>0</v>
      </c>
      <c r="U15" s="196">
        <v>1.56</v>
      </c>
      <c r="V15" s="196">
        <v>3.64</v>
      </c>
      <c r="W15" s="196">
        <v>5.86</v>
      </c>
      <c r="X15" s="196">
        <v>1.88</v>
      </c>
      <c r="Y15" s="196">
        <v>0</v>
      </c>
      <c r="Z15" s="196">
        <v>58.41</v>
      </c>
      <c r="AA15" s="196">
        <v>19.96</v>
      </c>
      <c r="AB15" s="196">
        <v>0</v>
      </c>
      <c r="AC15" s="196">
        <v>3.12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274.62</v>
      </c>
      <c r="AP15" s="196">
        <v>0</v>
      </c>
      <c r="AQ15" s="196">
        <v>0</v>
      </c>
      <c r="AR15" s="196">
        <v>9.66</v>
      </c>
      <c r="AS15" s="196">
        <v>21.92</v>
      </c>
      <c r="AT15" s="196">
        <v>2.69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7.43</v>
      </c>
      <c r="L16" s="196">
        <v>271.95</v>
      </c>
      <c r="M16" s="196">
        <v>1.02</v>
      </c>
      <c r="N16" s="196">
        <v>0.65</v>
      </c>
      <c r="O16" s="196">
        <v>0</v>
      </c>
      <c r="P16" s="196">
        <v>0</v>
      </c>
      <c r="Q16" s="196">
        <v>0.46</v>
      </c>
      <c r="R16" s="196">
        <v>7.23</v>
      </c>
      <c r="S16" s="196">
        <v>4.24</v>
      </c>
      <c r="T16" s="196">
        <v>0</v>
      </c>
      <c r="U16" s="196">
        <v>1.56</v>
      </c>
      <c r="V16" s="196">
        <v>3.64</v>
      </c>
      <c r="W16" s="196">
        <v>5.86</v>
      </c>
      <c r="X16" s="196">
        <v>1.88</v>
      </c>
      <c r="Y16" s="196">
        <v>0</v>
      </c>
      <c r="Z16" s="196">
        <v>58.41</v>
      </c>
      <c r="AA16" s="196">
        <v>19.96</v>
      </c>
      <c r="AB16" s="196">
        <v>0</v>
      </c>
      <c r="AC16" s="196">
        <v>3.12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274.62</v>
      </c>
      <c r="AP16" s="196">
        <v>0</v>
      </c>
      <c r="AQ16" s="196">
        <v>0</v>
      </c>
      <c r="AR16" s="196">
        <v>9.66</v>
      </c>
      <c r="AS16" s="196">
        <v>21.92</v>
      </c>
      <c r="AT16" s="196">
        <v>2.69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7.43</v>
      </c>
      <c r="L17" s="196">
        <v>271.95</v>
      </c>
      <c r="M17" s="196">
        <v>1.02</v>
      </c>
      <c r="N17" s="196">
        <v>0.65</v>
      </c>
      <c r="O17" s="196">
        <v>0</v>
      </c>
      <c r="P17" s="196">
        <v>0</v>
      </c>
      <c r="Q17" s="196">
        <v>0.46</v>
      </c>
      <c r="R17" s="196">
        <v>7.23</v>
      </c>
      <c r="S17" s="196">
        <v>4.24</v>
      </c>
      <c r="T17" s="196">
        <v>0</v>
      </c>
      <c r="U17" s="196">
        <v>1.56</v>
      </c>
      <c r="V17" s="196">
        <v>3.64</v>
      </c>
      <c r="W17" s="196">
        <v>5.86</v>
      </c>
      <c r="X17" s="196">
        <v>1.88</v>
      </c>
      <c r="Y17" s="196">
        <v>0</v>
      </c>
      <c r="Z17" s="196">
        <v>58.41</v>
      </c>
      <c r="AA17" s="196">
        <v>19.96</v>
      </c>
      <c r="AB17" s="196">
        <v>0</v>
      </c>
      <c r="AC17" s="196">
        <v>3.12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274.62</v>
      </c>
      <c r="AP17" s="196">
        <v>0</v>
      </c>
      <c r="AQ17" s="196">
        <v>0</v>
      </c>
      <c r="AR17" s="196">
        <v>9.66</v>
      </c>
      <c r="AS17" s="196">
        <v>21.92</v>
      </c>
      <c r="AT17" s="196">
        <v>2.69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7.43</v>
      </c>
      <c r="L18" s="196">
        <v>271.95</v>
      </c>
      <c r="M18" s="196">
        <v>1.02</v>
      </c>
      <c r="N18" s="196">
        <v>0.65</v>
      </c>
      <c r="O18" s="196">
        <v>0</v>
      </c>
      <c r="P18" s="196">
        <v>0</v>
      </c>
      <c r="Q18" s="196">
        <v>0.46</v>
      </c>
      <c r="R18" s="196">
        <v>7.23</v>
      </c>
      <c r="S18" s="196">
        <v>4.24</v>
      </c>
      <c r="T18" s="196">
        <v>0</v>
      </c>
      <c r="U18" s="196">
        <v>1.56</v>
      </c>
      <c r="V18" s="196">
        <v>3.64</v>
      </c>
      <c r="W18" s="196">
        <v>5.86</v>
      </c>
      <c r="X18" s="196">
        <v>1.88</v>
      </c>
      <c r="Y18" s="196">
        <v>0</v>
      </c>
      <c r="Z18" s="196">
        <v>58.41</v>
      </c>
      <c r="AA18" s="196">
        <v>19.96</v>
      </c>
      <c r="AB18" s="196">
        <v>0</v>
      </c>
      <c r="AC18" s="196">
        <v>3.12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274.62</v>
      </c>
      <c r="AP18" s="196">
        <v>0</v>
      </c>
      <c r="AQ18" s="196">
        <v>0</v>
      </c>
      <c r="AR18" s="196">
        <v>9.66</v>
      </c>
      <c r="AS18" s="196">
        <v>21.92</v>
      </c>
      <c r="AT18" s="196">
        <v>2.69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7.43</v>
      </c>
      <c r="L19" s="196">
        <v>271.95</v>
      </c>
      <c r="M19" s="196">
        <v>1.02</v>
      </c>
      <c r="N19" s="196">
        <v>0.65</v>
      </c>
      <c r="O19" s="196">
        <v>0</v>
      </c>
      <c r="P19" s="196">
        <v>0</v>
      </c>
      <c r="Q19" s="196">
        <v>0.46</v>
      </c>
      <c r="R19" s="196">
        <v>7.23</v>
      </c>
      <c r="S19" s="196">
        <v>4.24</v>
      </c>
      <c r="T19" s="196">
        <v>0</v>
      </c>
      <c r="U19" s="196">
        <v>1.56</v>
      </c>
      <c r="V19" s="196">
        <v>3.64</v>
      </c>
      <c r="W19" s="196">
        <v>5.86</v>
      </c>
      <c r="X19" s="196">
        <v>1.88</v>
      </c>
      <c r="Y19" s="196">
        <v>0</v>
      </c>
      <c r="Z19" s="196">
        <v>47.04</v>
      </c>
      <c r="AA19" s="196">
        <v>19.96</v>
      </c>
      <c r="AB19" s="196">
        <v>0</v>
      </c>
      <c r="AC19" s="196">
        <v>3.12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274.62</v>
      </c>
      <c r="AP19" s="196">
        <v>0</v>
      </c>
      <c r="AQ19" s="196">
        <v>0</v>
      </c>
      <c r="AR19" s="196">
        <v>9.66</v>
      </c>
      <c r="AS19" s="196">
        <v>21.92</v>
      </c>
      <c r="AT19" s="196">
        <v>2.69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7.43</v>
      </c>
      <c r="L20" s="196">
        <v>271.95</v>
      </c>
      <c r="M20" s="196">
        <v>1.02</v>
      </c>
      <c r="N20" s="196">
        <v>0.65</v>
      </c>
      <c r="O20" s="196">
        <v>0</v>
      </c>
      <c r="P20" s="196">
        <v>0</v>
      </c>
      <c r="Q20" s="196">
        <v>0.46</v>
      </c>
      <c r="R20" s="196">
        <v>7.23</v>
      </c>
      <c r="S20" s="196">
        <v>4.24</v>
      </c>
      <c r="T20" s="196">
        <v>0</v>
      </c>
      <c r="U20" s="196">
        <v>1.56</v>
      </c>
      <c r="V20" s="196">
        <v>3.64</v>
      </c>
      <c r="W20" s="196">
        <v>5.86</v>
      </c>
      <c r="X20" s="196">
        <v>1.88</v>
      </c>
      <c r="Y20" s="196">
        <v>0</v>
      </c>
      <c r="Z20" s="196">
        <v>47.04</v>
      </c>
      <c r="AA20" s="196">
        <v>19.96</v>
      </c>
      <c r="AB20" s="196">
        <v>0</v>
      </c>
      <c r="AC20" s="196">
        <v>3.12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10.89</v>
      </c>
      <c r="AL20" s="196">
        <v>0</v>
      </c>
      <c r="AM20" s="196">
        <v>0</v>
      </c>
      <c r="AN20" s="196">
        <v>0</v>
      </c>
      <c r="AO20" s="196">
        <v>274.62</v>
      </c>
      <c r="AP20" s="196">
        <v>0</v>
      </c>
      <c r="AQ20" s="196">
        <v>0</v>
      </c>
      <c r="AR20" s="196">
        <v>9.66</v>
      </c>
      <c r="AS20" s="196">
        <v>21.92</v>
      </c>
      <c r="AT20" s="196">
        <v>2.69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7.43</v>
      </c>
      <c r="L21" s="196">
        <v>271.95</v>
      </c>
      <c r="M21" s="196">
        <v>1.02</v>
      </c>
      <c r="N21" s="196">
        <v>0.65</v>
      </c>
      <c r="O21" s="196">
        <v>0</v>
      </c>
      <c r="P21" s="196">
        <v>0</v>
      </c>
      <c r="Q21" s="196">
        <v>0.46</v>
      </c>
      <c r="R21" s="196">
        <v>7.23</v>
      </c>
      <c r="S21" s="196">
        <v>4.24</v>
      </c>
      <c r="T21" s="196">
        <v>0</v>
      </c>
      <c r="U21" s="196">
        <v>1.56</v>
      </c>
      <c r="V21" s="196">
        <v>3.64</v>
      </c>
      <c r="W21" s="196">
        <v>5.86</v>
      </c>
      <c r="X21" s="196">
        <v>1.88</v>
      </c>
      <c r="Y21" s="196">
        <v>0</v>
      </c>
      <c r="Z21" s="196">
        <v>47.04</v>
      </c>
      <c r="AA21" s="196">
        <v>19.96</v>
      </c>
      <c r="AB21" s="196">
        <v>0</v>
      </c>
      <c r="AC21" s="196">
        <v>3.12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10.89</v>
      </c>
      <c r="AL21" s="196">
        <v>0</v>
      </c>
      <c r="AM21" s="196">
        <v>0</v>
      </c>
      <c r="AN21" s="196">
        <v>0</v>
      </c>
      <c r="AO21" s="196">
        <v>274.62</v>
      </c>
      <c r="AP21" s="196">
        <v>0</v>
      </c>
      <c r="AQ21" s="196">
        <v>0</v>
      </c>
      <c r="AR21" s="196">
        <v>9.66</v>
      </c>
      <c r="AS21" s="196">
        <v>21.92</v>
      </c>
      <c r="AT21" s="196">
        <v>2.69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7.43</v>
      </c>
      <c r="L22" s="196">
        <v>271.95</v>
      </c>
      <c r="M22" s="196">
        <v>1.02</v>
      </c>
      <c r="N22" s="196">
        <v>0.65</v>
      </c>
      <c r="O22" s="196">
        <v>0</v>
      </c>
      <c r="P22" s="196">
        <v>0</v>
      </c>
      <c r="Q22" s="196">
        <v>0.46</v>
      </c>
      <c r="R22" s="196">
        <v>7.23</v>
      </c>
      <c r="S22" s="196">
        <v>4.24</v>
      </c>
      <c r="T22" s="196">
        <v>0</v>
      </c>
      <c r="U22" s="196">
        <v>1.56</v>
      </c>
      <c r="V22" s="196">
        <v>3.64</v>
      </c>
      <c r="W22" s="196">
        <v>5.86</v>
      </c>
      <c r="X22" s="196">
        <v>1.88</v>
      </c>
      <c r="Y22" s="196">
        <v>0</v>
      </c>
      <c r="Z22" s="196">
        <v>47.04</v>
      </c>
      <c r="AA22" s="196">
        <v>19.96</v>
      </c>
      <c r="AB22" s="196">
        <v>0</v>
      </c>
      <c r="AC22" s="196">
        <v>3.12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10.89</v>
      </c>
      <c r="AL22" s="196">
        <v>0</v>
      </c>
      <c r="AM22" s="196">
        <v>0</v>
      </c>
      <c r="AN22" s="196">
        <v>0</v>
      </c>
      <c r="AO22" s="196">
        <v>274.62</v>
      </c>
      <c r="AP22" s="196">
        <v>0</v>
      </c>
      <c r="AQ22" s="196">
        <v>0</v>
      </c>
      <c r="AR22" s="196">
        <v>9.66</v>
      </c>
      <c r="AS22" s="196">
        <v>21.92</v>
      </c>
      <c r="AT22" s="196">
        <v>2.69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7.43</v>
      </c>
      <c r="L23" s="196">
        <v>271.95</v>
      </c>
      <c r="M23" s="196">
        <v>1.02</v>
      </c>
      <c r="N23" s="196">
        <v>0.65</v>
      </c>
      <c r="O23" s="196">
        <v>0</v>
      </c>
      <c r="P23" s="196">
        <v>0</v>
      </c>
      <c r="Q23" s="196">
        <v>0.46</v>
      </c>
      <c r="R23" s="196">
        <v>7.23</v>
      </c>
      <c r="S23" s="196">
        <v>4.24</v>
      </c>
      <c r="T23" s="196">
        <v>0</v>
      </c>
      <c r="U23" s="196">
        <v>1.56</v>
      </c>
      <c r="V23" s="196">
        <v>3.64</v>
      </c>
      <c r="W23" s="196">
        <v>5.86</v>
      </c>
      <c r="X23" s="196">
        <v>1.88</v>
      </c>
      <c r="Y23" s="196">
        <v>0</v>
      </c>
      <c r="Z23" s="196">
        <v>47.04</v>
      </c>
      <c r="AA23" s="196">
        <v>19.96</v>
      </c>
      <c r="AB23" s="196">
        <v>0</v>
      </c>
      <c r="AC23" s="196">
        <v>3.12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10.89</v>
      </c>
      <c r="AL23" s="196">
        <v>0</v>
      </c>
      <c r="AM23" s="196">
        <v>0</v>
      </c>
      <c r="AN23" s="196">
        <v>0</v>
      </c>
      <c r="AO23" s="196">
        <v>274.62</v>
      </c>
      <c r="AP23" s="196">
        <v>0</v>
      </c>
      <c r="AQ23" s="196">
        <v>0</v>
      </c>
      <c r="AR23" s="196">
        <v>9.66</v>
      </c>
      <c r="AS23" s="196">
        <v>21.92</v>
      </c>
      <c r="AT23" s="196">
        <v>2.69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7.43</v>
      </c>
      <c r="L24" s="196">
        <v>271.95</v>
      </c>
      <c r="M24" s="196">
        <v>1.02</v>
      </c>
      <c r="N24" s="196">
        <v>0.65</v>
      </c>
      <c r="O24" s="196">
        <v>0</v>
      </c>
      <c r="P24" s="196">
        <v>0</v>
      </c>
      <c r="Q24" s="196">
        <v>0.46</v>
      </c>
      <c r="R24" s="196">
        <v>7.23</v>
      </c>
      <c r="S24" s="196">
        <v>4.24</v>
      </c>
      <c r="T24" s="196">
        <v>0</v>
      </c>
      <c r="U24" s="196">
        <v>1.56</v>
      </c>
      <c r="V24" s="196">
        <v>3.64</v>
      </c>
      <c r="W24" s="196">
        <v>5.86</v>
      </c>
      <c r="X24" s="196">
        <v>1.88</v>
      </c>
      <c r="Y24" s="196">
        <v>0</v>
      </c>
      <c r="Z24" s="196">
        <v>47.04</v>
      </c>
      <c r="AA24" s="196">
        <v>19.96</v>
      </c>
      <c r="AB24" s="196">
        <v>0</v>
      </c>
      <c r="AC24" s="196">
        <v>3.12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10.89</v>
      </c>
      <c r="AL24" s="196">
        <v>0</v>
      </c>
      <c r="AM24" s="196">
        <v>0</v>
      </c>
      <c r="AN24" s="196">
        <v>0</v>
      </c>
      <c r="AO24" s="196">
        <v>274.62</v>
      </c>
      <c r="AP24" s="196">
        <v>0</v>
      </c>
      <c r="AQ24" s="196">
        <v>0</v>
      </c>
      <c r="AR24" s="196">
        <v>9.66</v>
      </c>
      <c r="AS24" s="196">
        <v>21.92</v>
      </c>
      <c r="AT24" s="196">
        <v>2.69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7.43</v>
      </c>
      <c r="L25" s="196">
        <v>271.95</v>
      </c>
      <c r="M25" s="196">
        <v>1.02</v>
      </c>
      <c r="N25" s="196">
        <v>0.65</v>
      </c>
      <c r="O25" s="196">
        <v>0</v>
      </c>
      <c r="P25" s="196">
        <v>0</v>
      </c>
      <c r="Q25" s="196">
        <v>0.46</v>
      </c>
      <c r="R25" s="196">
        <v>7.23</v>
      </c>
      <c r="S25" s="196">
        <v>4.24</v>
      </c>
      <c r="T25" s="196">
        <v>0</v>
      </c>
      <c r="U25" s="196">
        <v>1.56</v>
      </c>
      <c r="V25" s="196">
        <v>3.64</v>
      </c>
      <c r="W25" s="196">
        <v>6.01</v>
      </c>
      <c r="X25" s="196">
        <v>1.88</v>
      </c>
      <c r="Y25" s="196">
        <v>0</v>
      </c>
      <c r="Z25" s="196">
        <v>47.04</v>
      </c>
      <c r="AA25" s="196">
        <v>19.96</v>
      </c>
      <c r="AB25" s="196">
        <v>0</v>
      </c>
      <c r="AC25" s="196">
        <v>3.12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10.89</v>
      </c>
      <c r="AL25" s="196">
        <v>0</v>
      </c>
      <c r="AM25" s="196">
        <v>0</v>
      </c>
      <c r="AN25" s="196">
        <v>0</v>
      </c>
      <c r="AO25" s="196">
        <v>274.62</v>
      </c>
      <c r="AP25" s="196">
        <v>0</v>
      </c>
      <c r="AQ25" s="196">
        <v>0</v>
      </c>
      <c r="AR25" s="196">
        <v>9.66</v>
      </c>
      <c r="AS25" s="196">
        <v>21.92</v>
      </c>
      <c r="AT25" s="196">
        <v>2.69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7.43</v>
      </c>
      <c r="L26" s="196">
        <v>271.95</v>
      </c>
      <c r="M26" s="196">
        <v>1.02</v>
      </c>
      <c r="N26" s="196">
        <v>0.65</v>
      </c>
      <c r="O26" s="196">
        <v>0</v>
      </c>
      <c r="P26" s="196">
        <v>1.23</v>
      </c>
      <c r="Q26" s="196">
        <v>0.46</v>
      </c>
      <c r="R26" s="196">
        <v>7.23</v>
      </c>
      <c r="S26" s="196">
        <v>4.24</v>
      </c>
      <c r="T26" s="196">
        <v>0</v>
      </c>
      <c r="U26" s="196">
        <v>1.56</v>
      </c>
      <c r="V26" s="196">
        <v>3.64</v>
      </c>
      <c r="W26" s="196">
        <v>5.86</v>
      </c>
      <c r="X26" s="196">
        <v>1.88</v>
      </c>
      <c r="Y26" s="196">
        <v>0</v>
      </c>
      <c r="Z26" s="196">
        <v>47.04</v>
      </c>
      <c r="AA26" s="196">
        <v>19.96</v>
      </c>
      <c r="AB26" s="196">
        <v>0</v>
      </c>
      <c r="AC26" s="196">
        <v>3.12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10.89</v>
      </c>
      <c r="AL26" s="196">
        <v>0</v>
      </c>
      <c r="AM26" s="196">
        <v>0</v>
      </c>
      <c r="AN26" s="196">
        <v>0</v>
      </c>
      <c r="AO26" s="196">
        <v>274.62</v>
      </c>
      <c r="AP26" s="196">
        <v>0</v>
      </c>
      <c r="AQ26" s="196">
        <v>0</v>
      </c>
      <c r="AR26" s="196">
        <v>9.66</v>
      </c>
      <c r="AS26" s="196">
        <v>21.92</v>
      </c>
      <c r="AT26" s="196">
        <v>2.69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7.43</v>
      </c>
      <c r="L27" s="196">
        <v>250.74</v>
      </c>
      <c r="M27" s="196">
        <v>1.02</v>
      </c>
      <c r="N27" s="196">
        <v>0.65</v>
      </c>
      <c r="O27" s="196">
        <v>0</v>
      </c>
      <c r="P27" s="196">
        <v>1.23</v>
      </c>
      <c r="Q27" s="196">
        <v>0.7</v>
      </c>
      <c r="R27" s="196">
        <v>3.87</v>
      </c>
      <c r="S27" s="196">
        <v>4.24</v>
      </c>
      <c r="T27" s="196">
        <v>0</v>
      </c>
      <c r="U27" s="196">
        <v>1.56</v>
      </c>
      <c r="V27" s="196">
        <v>0.2</v>
      </c>
      <c r="W27" s="196">
        <v>0.49</v>
      </c>
      <c r="X27" s="196">
        <v>1.88</v>
      </c>
      <c r="Y27" s="196">
        <v>0</v>
      </c>
      <c r="Z27" s="196">
        <v>17.07</v>
      </c>
      <c r="AA27" s="196">
        <v>5.93</v>
      </c>
      <c r="AB27" s="196">
        <v>0</v>
      </c>
      <c r="AC27" s="196">
        <v>3.12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13.75</v>
      </c>
      <c r="AL27" s="196">
        <v>0</v>
      </c>
      <c r="AM27" s="196">
        <v>0</v>
      </c>
      <c r="AN27" s="196">
        <v>0</v>
      </c>
      <c r="AO27" s="196">
        <v>274.62</v>
      </c>
      <c r="AP27" s="196">
        <v>0</v>
      </c>
      <c r="AQ27" s="196">
        <v>0</v>
      </c>
      <c r="AR27" s="196">
        <v>9.66</v>
      </c>
      <c r="AS27" s="196">
        <v>21.92</v>
      </c>
      <c r="AT27" s="196">
        <v>2.69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4.03</v>
      </c>
      <c r="K28" s="196">
        <v>7.63</v>
      </c>
      <c r="L28" s="196">
        <v>173.62</v>
      </c>
      <c r="M28" s="196">
        <v>1.02</v>
      </c>
      <c r="N28" s="196">
        <v>0.65</v>
      </c>
      <c r="O28" s="196">
        <v>0</v>
      </c>
      <c r="P28" s="196">
        <v>1.23</v>
      </c>
      <c r="Q28" s="196">
        <v>0.46</v>
      </c>
      <c r="R28" s="196">
        <v>7.23</v>
      </c>
      <c r="S28" s="196">
        <v>4.24</v>
      </c>
      <c r="T28" s="196">
        <v>0</v>
      </c>
      <c r="U28" s="196">
        <v>1.56</v>
      </c>
      <c r="V28" s="196">
        <v>3.64</v>
      </c>
      <c r="W28" s="196">
        <v>0.38</v>
      </c>
      <c r="X28" s="196">
        <v>1.88</v>
      </c>
      <c r="Y28" s="196">
        <v>0</v>
      </c>
      <c r="Z28" s="196">
        <v>5.43</v>
      </c>
      <c r="AA28" s="196">
        <v>19.96</v>
      </c>
      <c r="AB28" s="196">
        <v>0</v>
      </c>
      <c r="AC28" s="196">
        <v>3.12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13.75</v>
      </c>
      <c r="AL28" s="196">
        <v>0</v>
      </c>
      <c r="AM28" s="196">
        <v>0</v>
      </c>
      <c r="AN28" s="196">
        <v>0</v>
      </c>
      <c r="AO28" s="196">
        <v>274.62</v>
      </c>
      <c r="AP28" s="196">
        <v>0</v>
      </c>
      <c r="AQ28" s="196">
        <v>0</v>
      </c>
      <c r="AR28" s="196">
        <v>9.66</v>
      </c>
      <c r="AS28" s="196">
        <v>21.92</v>
      </c>
      <c r="AT28" s="196">
        <v>2.69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9.08</v>
      </c>
      <c r="K29" s="196">
        <v>7.54</v>
      </c>
      <c r="L29" s="196">
        <v>96.5</v>
      </c>
      <c r="M29" s="196">
        <v>1.02</v>
      </c>
      <c r="N29" s="196">
        <v>0.65</v>
      </c>
      <c r="O29" s="196">
        <v>0</v>
      </c>
      <c r="P29" s="196">
        <v>1.23</v>
      </c>
      <c r="Q29" s="196">
        <v>0.46</v>
      </c>
      <c r="R29" s="196">
        <v>7.23</v>
      </c>
      <c r="S29" s="196">
        <v>4.24</v>
      </c>
      <c r="T29" s="196">
        <v>0</v>
      </c>
      <c r="U29" s="196">
        <v>1.56</v>
      </c>
      <c r="V29" s="196">
        <v>3.64</v>
      </c>
      <c r="W29" s="196">
        <v>0.38</v>
      </c>
      <c r="X29" s="196">
        <v>1.88</v>
      </c>
      <c r="Y29" s="196">
        <v>0</v>
      </c>
      <c r="Z29" s="196">
        <v>2.39</v>
      </c>
      <c r="AA29" s="196">
        <v>19.96</v>
      </c>
      <c r="AB29" s="196">
        <v>0</v>
      </c>
      <c r="AC29" s="196">
        <v>3.12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13.75</v>
      </c>
      <c r="AL29" s="196">
        <v>0</v>
      </c>
      <c r="AM29" s="196">
        <v>0</v>
      </c>
      <c r="AN29" s="196">
        <v>0</v>
      </c>
      <c r="AO29" s="196">
        <v>274.62</v>
      </c>
      <c r="AP29" s="196">
        <v>0</v>
      </c>
      <c r="AQ29" s="196">
        <v>0</v>
      </c>
      <c r="AR29" s="196">
        <v>9.66</v>
      </c>
      <c r="AS29" s="196">
        <v>21.92</v>
      </c>
      <c r="AT29" s="196">
        <v>2.69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14.79</v>
      </c>
      <c r="K30" s="196">
        <v>0.34</v>
      </c>
      <c r="L30" s="196">
        <v>20.83</v>
      </c>
      <c r="M30" s="196">
        <v>1.02</v>
      </c>
      <c r="N30" s="196">
        <v>0.65</v>
      </c>
      <c r="O30" s="196">
        <v>0</v>
      </c>
      <c r="P30" s="196">
        <v>1.23</v>
      </c>
      <c r="Q30" s="196">
        <v>0.12</v>
      </c>
      <c r="R30" s="196">
        <v>0.47</v>
      </c>
      <c r="S30" s="196">
        <v>0.28999999999999998</v>
      </c>
      <c r="T30" s="196">
        <v>0</v>
      </c>
      <c r="U30" s="196">
        <v>1.56</v>
      </c>
      <c r="V30" s="196">
        <v>0.2</v>
      </c>
      <c r="W30" s="196">
        <v>0.38</v>
      </c>
      <c r="X30" s="196">
        <v>1.88</v>
      </c>
      <c r="Y30" s="196">
        <v>0</v>
      </c>
      <c r="Z30" s="196">
        <v>2.39</v>
      </c>
      <c r="AA30" s="196">
        <v>1</v>
      </c>
      <c r="AB30" s="196">
        <v>0</v>
      </c>
      <c r="AC30" s="196">
        <v>3.12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274.62</v>
      </c>
      <c r="AP30" s="196">
        <v>0</v>
      </c>
      <c r="AQ30" s="196">
        <v>0</v>
      </c>
      <c r="AR30" s="196">
        <v>9.66</v>
      </c>
      <c r="AS30" s="196">
        <v>21.92</v>
      </c>
      <c r="AT30" s="196">
        <v>2.69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14.79</v>
      </c>
      <c r="K31" s="196">
        <v>0.34</v>
      </c>
      <c r="L31" s="196">
        <v>20.83</v>
      </c>
      <c r="M31" s="196">
        <v>1.02</v>
      </c>
      <c r="N31" s="196">
        <v>0.65</v>
      </c>
      <c r="O31" s="196">
        <v>0</v>
      </c>
      <c r="P31" s="196">
        <v>1.23</v>
      </c>
      <c r="Q31" s="196">
        <v>0.12</v>
      </c>
      <c r="R31" s="196">
        <v>0.47</v>
      </c>
      <c r="S31" s="196">
        <v>0.28999999999999998</v>
      </c>
      <c r="T31" s="196">
        <v>0</v>
      </c>
      <c r="U31" s="196">
        <v>1.56</v>
      </c>
      <c r="V31" s="196">
        <v>0.41</v>
      </c>
      <c r="W31" s="196">
        <v>0.38</v>
      </c>
      <c r="X31" s="196">
        <v>1.88</v>
      </c>
      <c r="Y31" s="196">
        <v>0</v>
      </c>
      <c r="Z31" s="196">
        <v>2.39</v>
      </c>
      <c r="AA31" s="196">
        <v>1</v>
      </c>
      <c r="AB31" s="196">
        <v>0</v>
      </c>
      <c r="AC31" s="196">
        <v>3.12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274.62</v>
      </c>
      <c r="AP31" s="196">
        <v>0</v>
      </c>
      <c r="AQ31" s="196">
        <v>0</v>
      </c>
      <c r="AR31" s="196">
        <v>9.66</v>
      </c>
      <c r="AS31" s="196">
        <v>21.92</v>
      </c>
      <c r="AT31" s="196">
        <v>2.69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14.79</v>
      </c>
      <c r="K32" s="196">
        <v>0.34</v>
      </c>
      <c r="L32" s="196">
        <v>20.83</v>
      </c>
      <c r="M32" s="196">
        <v>1.02</v>
      </c>
      <c r="N32" s="196">
        <v>0.65</v>
      </c>
      <c r="O32" s="196">
        <v>0</v>
      </c>
      <c r="P32" s="196">
        <v>1.23</v>
      </c>
      <c r="Q32" s="196">
        <v>0.12</v>
      </c>
      <c r="R32" s="196">
        <v>0.47</v>
      </c>
      <c r="S32" s="196">
        <v>0.28999999999999998</v>
      </c>
      <c r="T32" s="196">
        <v>0</v>
      </c>
      <c r="U32" s="196">
        <v>1.56</v>
      </c>
      <c r="V32" s="196">
        <v>0.41</v>
      </c>
      <c r="W32" s="196">
        <v>0.38</v>
      </c>
      <c r="X32" s="196">
        <v>1.88</v>
      </c>
      <c r="Y32" s="196">
        <v>0</v>
      </c>
      <c r="Z32" s="196">
        <v>2.39</v>
      </c>
      <c r="AA32" s="196">
        <v>1</v>
      </c>
      <c r="AB32" s="196">
        <v>0</v>
      </c>
      <c r="AC32" s="196">
        <v>3.12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274.62</v>
      </c>
      <c r="AP32" s="196">
        <v>0</v>
      </c>
      <c r="AQ32" s="196">
        <v>0</v>
      </c>
      <c r="AR32" s="196">
        <v>9.66</v>
      </c>
      <c r="AS32" s="196">
        <v>21.92</v>
      </c>
      <c r="AT32" s="196">
        <v>2.69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14.79</v>
      </c>
      <c r="K33" s="196">
        <v>0.34</v>
      </c>
      <c r="L33" s="196">
        <v>20.83</v>
      </c>
      <c r="M33" s="196">
        <v>1.02</v>
      </c>
      <c r="N33" s="196">
        <v>0.65</v>
      </c>
      <c r="O33" s="196">
        <v>0</v>
      </c>
      <c r="P33" s="196">
        <v>1.23</v>
      </c>
      <c r="Q33" s="196">
        <v>0.12</v>
      </c>
      <c r="R33" s="196">
        <v>0.47</v>
      </c>
      <c r="S33" s="196">
        <v>0.28999999999999998</v>
      </c>
      <c r="T33" s="196">
        <v>0</v>
      </c>
      <c r="U33" s="196">
        <v>1.56</v>
      </c>
      <c r="V33" s="196">
        <v>0.51</v>
      </c>
      <c r="W33" s="196">
        <v>0.38</v>
      </c>
      <c r="X33" s="196">
        <v>1.88</v>
      </c>
      <c r="Y33" s="196">
        <v>0</v>
      </c>
      <c r="Z33" s="196">
        <v>2.39</v>
      </c>
      <c r="AA33" s="196">
        <v>1</v>
      </c>
      <c r="AB33" s="196">
        <v>0</v>
      </c>
      <c r="AC33" s="196">
        <v>3.12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274.62</v>
      </c>
      <c r="AP33" s="196">
        <v>0</v>
      </c>
      <c r="AQ33" s="196">
        <v>0</v>
      </c>
      <c r="AR33" s="196">
        <v>9.66</v>
      </c>
      <c r="AS33" s="196">
        <v>21.92</v>
      </c>
      <c r="AT33" s="196">
        <v>2.69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14.79</v>
      </c>
      <c r="K34" s="196">
        <v>0.34</v>
      </c>
      <c r="L34" s="196">
        <v>20.83</v>
      </c>
      <c r="M34" s="196">
        <v>1.02</v>
      </c>
      <c r="N34" s="196">
        <v>0.65</v>
      </c>
      <c r="O34" s="196">
        <v>0</v>
      </c>
      <c r="P34" s="196">
        <v>1.23</v>
      </c>
      <c r="Q34" s="196">
        <v>0.12</v>
      </c>
      <c r="R34" s="196">
        <v>0.47</v>
      </c>
      <c r="S34" s="196">
        <v>0.28999999999999998</v>
      </c>
      <c r="T34" s="196">
        <v>0</v>
      </c>
      <c r="U34" s="196">
        <v>1.56</v>
      </c>
      <c r="V34" s="196">
        <v>0.51</v>
      </c>
      <c r="W34" s="196">
        <v>0.38</v>
      </c>
      <c r="X34" s="196">
        <v>1.88</v>
      </c>
      <c r="Y34" s="196">
        <v>0</v>
      </c>
      <c r="Z34" s="196">
        <v>2.39</v>
      </c>
      <c r="AA34" s="196">
        <v>1</v>
      </c>
      <c r="AB34" s="196">
        <v>0</v>
      </c>
      <c r="AC34" s="196">
        <v>3.12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274.62</v>
      </c>
      <c r="AP34" s="196">
        <v>0</v>
      </c>
      <c r="AQ34" s="196">
        <v>0</v>
      </c>
      <c r="AR34" s="196">
        <v>9.66</v>
      </c>
      <c r="AS34" s="196">
        <v>21.92</v>
      </c>
      <c r="AT34" s="196">
        <v>2.69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14.79</v>
      </c>
      <c r="K35" s="196">
        <v>0.34</v>
      </c>
      <c r="L35" s="196">
        <v>20.83</v>
      </c>
      <c r="M35" s="196">
        <v>1.02</v>
      </c>
      <c r="N35" s="196">
        <v>0.65</v>
      </c>
      <c r="O35" s="196">
        <v>0</v>
      </c>
      <c r="P35" s="196">
        <v>1.23</v>
      </c>
      <c r="Q35" s="196">
        <v>0.12</v>
      </c>
      <c r="R35" s="196">
        <v>0.47</v>
      </c>
      <c r="S35" s="196">
        <v>0.28999999999999998</v>
      </c>
      <c r="T35" s="196">
        <v>0</v>
      </c>
      <c r="U35" s="196">
        <v>1.56</v>
      </c>
      <c r="V35" s="196">
        <v>0.62</v>
      </c>
      <c r="W35" s="196">
        <v>0.35</v>
      </c>
      <c r="X35" s="196">
        <v>1.88</v>
      </c>
      <c r="Y35" s="196">
        <v>0</v>
      </c>
      <c r="Z35" s="196">
        <v>2.39</v>
      </c>
      <c r="AA35" s="196">
        <v>1</v>
      </c>
      <c r="AB35" s="196">
        <v>0</v>
      </c>
      <c r="AC35" s="196">
        <v>2.19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1.0900000000000001</v>
      </c>
      <c r="AL35" s="196">
        <v>0</v>
      </c>
      <c r="AM35" s="196">
        <v>0</v>
      </c>
      <c r="AN35" s="196">
        <v>0</v>
      </c>
      <c r="AO35" s="196">
        <v>274.62</v>
      </c>
      <c r="AP35" s="196">
        <v>0</v>
      </c>
      <c r="AQ35" s="196">
        <v>0</v>
      </c>
      <c r="AR35" s="196">
        <v>9.66</v>
      </c>
      <c r="AS35" s="196">
        <v>21.92</v>
      </c>
      <c r="AT35" s="196">
        <v>2.69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14.79</v>
      </c>
      <c r="K36" s="196">
        <v>0.34</v>
      </c>
      <c r="L36" s="196">
        <v>20.83</v>
      </c>
      <c r="M36" s="196">
        <v>1.02</v>
      </c>
      <c r="N36" s="196">
        <v>0.65</v>
      </c>
      <c r="O36" s="196">
        <v>0</v>
      </c>
      <c r="P36" s="196">
        <v>1.23</v>
      </c>
      <c r="Q36" s="196">
        <v>0.12</v>
      </c>
      <c r="R36" s="196">
        <v>0.47</v>
      </c>
      <c r="S36" s="196">
        <v>0.28999999999999998</v>
      </c>
      <c r="T36" s="196">
        <v>0</v>
      </c>
      <c r="U36" s="196">
        <v>1.56</v>
      </c>
      <c r="V36" s="196">
        <v>0.62</v>
      </c>
      <c r="W36" s="196">
        <v>0.35</v>
      </c>
      <c r="X36" s="196">
        <v>1.88</v>
      </c>
      <c r="Y36" s="196">
        <v>0</v>
      </c>
      <c r="Z36" s="196">
        <v>2.39</v>
      </c>
      <c r="AA36" s="196">
        <v>1</v>
      </c>
      <c r="AB36" s="196">
        <v>0</v>
      </c>
      <c r="AC36" s="196">
        <v>3.12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1.0900000000000001</v>
      </c>
      <c r="AL36" s="196">
        <v>0</v>
      </c>
      <c r="AM36" s="196">
        <v>0</v>
      </c>
      <c r="AN36" s="196">
        <v>0</v>
      </c>
      <c r="AO36" s="196">
        <v>274.62</v>
      </c>
      <c r="AP36" s="196">
        <v>0</v>
      </c>
      <c r="AQ36" s="196">
        <v>0</v>
      </c>
      <c r="AR36" s="196">
        <v>9.66</v>
      </c>
      <c r="AS36" s="196">
        <v>21.92</v>
      </c>
      <c r="AT36" s="196">
        <v>2.69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14.79</v>
      </c>
      <c r="K37" s="196">
        <v>0.34</v>
      </c>
      <c r="L37" s="196">
        <v>20.83</v>
      </c>
      <c r="M37" s="196">
        <v>1.02</v>
      </c>
      <c r="N37" s="196">
        <v>0.65</v>
      </c>
      <c r="O37" s="196">
        <v>0</v>
      </c>
      <c r="P37" s="196">
        <v>1.23</v>
      </c>
      <c r="Q37" s="196">
        <v>0.12</v>
      </c>
      <c r="R37" s="196">
        <v>0.47</v>
      </c>
      <c r="S37" s="196">
        <v>0.28999999999999998</v>
      </c>
      <c r="T37" s="196">
        <v>0</v>
      </c>
      <c r="U37" s="196">
        <v>1.56</v>
      </c>
      <c r="V37" s="196">
        <v>0.73</v>
      </c>
      <c r="W37" s="196">
        <v>0.35</v>
      </c>
      <c r="X37" s="196">
        <v>1.88</v>
      </c>
      <c r="Y37" s="196">
        <v>0</v>
      </c>
      <c r="Z37" s="196">
        <v>2.39</v>
      </c>
      <c r="AA37" s="196">
        <v>1</v>
      </c>
      <c r="AB37" s="196">
        <v>0</v>
      </c>
      <c r="AC37" s="196">
        <v>10.029999999999999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1.0900000000000001</v>
      </c>
      <c r="AL37" s="196">
        <v>0</v>
      </c>
      <c r="AM37" s="196">
        <v>0</v>
      </c>
      <c r="AN37" s="196">
        <v>0</v>
      </c>
      <c r="AO37" s="196">
        <v>274.62</v>
      </c>
      <c r="AP37" s="196">
        <v>0</v>
      </c>
      <c r="AQ37" s="196">
        <v>0</v>
      </c>
      <c r="AR37" s="196">
        <v>9.66</v>
      </c>
      <c r="AS37" s="196">
        <v>21.92</v>
      </c>
      <c r="AT37" s="196">
        <v>2.69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14.79</v>
      </c>
      <c r="K38" s="196">
        <v>0.34</v>
      </c>
      <c r="L38" s="196">
        <v>20.83</v>
      </c>
      <c r="M38" s="196">
        <v>1.02</v>
      </c>
      <c r="N38" s="196">
        <v>0.65</v>
      </c>
      <c r="O38" s="196">
        <v>0</v>
      </c>
      <c r="P38" s="196">
        <v>1.23</v>
      </c>
      <c r="Q38" s="196">
        <v>0.12</v>
      </c>
      <c r="R38" s="196">
        <v>0.47</v>
      </c>
      <c r="S38" s="196">
        <v>0.28999999999999998</v>
      </c>
      <c r="T38" s="196">
        <v>0</v>
      </c>
      <c r="U38" s="196">
        <v>1.56</v>
      </c>
      <c r="V38" s="196">
        <v>0.73</v>
      </c>
      <c r="W38" s="196">
        <v>0.35</v>
      </c>
      <c r="X38" s="196">
        <v>1.88</v>
      </c>
      <c r="Y38" s="196">
        <v>0</v>
      </c>
      <c r="Z38" s="196">
        <v>2.39</v>
      </c>
      <c r="AA38" s="196">
        <v>1</v>
      </c>
      <c r="AB38" s="196">
        <v>0</v>
      </c>
      <c r="AC38" s="196">
        <v>10.029999999999999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1.0900000000000001</v>
      </c>
      <c r="AL38" s="196">
        <v>0</v>
      </c>
      <c r="AM38" s="196">
        <v>0</v>
      </c>
      <c r="AN38" s="196">
        <v>0</v>
      </c>
      <c r="AO38" s="196">
        <v>274.62</v>
      </c>
      <c r="AP38" s="196">
        <v>0</v>
      </c>
      <c r="AQ38" s="196">
        <v>0</v>
      </c>
      <c r="AR38" s="196">
        <v>9.66</v>
      </c>
      <c r="AS38" s="196">
        <v>21.92</v>
      </c>
      <c r="AT38" s="196">
        <v>2.69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14.79</v>
      </c>
      <c r="K39" s="196">
        <v>0.34</v>
      </c>
      <c r="L39" s="196">
        <v>20.83</v>
      </c>
      <c r="M39" s="196">
        <v>1.02</v>
      </c>
      <c r="N39" s="196">
        <v>0.65</v>
      </c>
      <c r="O39" s="196">
        <v>0</v>
      </c>
      <c r="P39" s="196">
        <v>1.23</v>
      </c>
      <c r="Q39" s="196">
        <v>0.12</v>
      </c>
      <c r="R39" s="196">
        <v>0.47</v>
      </c>
      <c r="S39" s="196">
        <v>0.28999999999999998</v>
      </c>
      <c r="T39" s="196">
        <v>0</v>
      </c>
      <c r="U39" s="196">
        <v>1.56</v>
      </c>
      <c r="V39" s="196">
        <v>0.75</v>
      </c>
      <c r="W39" s="196">
        <v>0.35</v>
      </c>
      <c r="X39" s="196">
        <v>1.88</v>
      </c>
      <c r="Y39" s="196">
        <v>0</v>
      </c>
      <c r="Z39" s="196">
        <v>2.39</v>
      </c>
      <c r="AA39" s="196">
        <v>1</v>
      </c>
      <c r="AB39" s="196">
        <v>0</v>
      </c>
      <c r="AC39" s="196">
        <v>0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1.0900000000000001</v>
      </c>
      <c r="AL39" s="196">
        <v>0</v>
      </c>
      <c r="AM39" s="196">
        <v>0</v>
      </c>
      <c r="AN39" s="196">
        <v>0</v>
      </c>
      <c r="AO39" s="196">
        <v>274.62</v>
      </c>
      <c r="AP39" s="196">
        <v>0</v>
      </c>
      <c r="AQ39" s="196">
        <v>0</v>
      </c>
      <c r="AR39" s="196">
        <v>9.66</v>
      </c>
      <c r="AS39" s="196">
        <v>21.92</v>
      </c>
      <c r="AT39" s="196">
        <v>2.69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14.79</v>
      </c>
      <c r="K40" s="196">
        <v>0.34</v>
      </c>
      <c r="L40" s="196">
        <v>20.83</v>
      </c>
      <c r="M40" s="196">
        <v>1.02</v>
      </c>
      <c r="N40" s="196">
        <v>0.65</v>
      </c>
      <c r="O40" s="196">
        <v>0</v>
      </c>
      <c r="P40" s="196">
        <v>1.23</v>
      </c>
      <c r="Q40" s="196">
        <v>0.12</v>
      </c>
      <c r="R40" s="196">
        <v>0.47</v>
      </c>
      <c r="S40" s="196">
        <v>0.28999999999999998</v>
      </c>
      <c r="T40" s="196">
        <v>0</v>
      </c>
      <c r="U40" s="196">
        <v>1.56</v>
      </c>
      <c r="V40" s="196">
        <v>0.75</v>
      </c>
      <c r="W40" s="196">
        <v>0.35</v>
      </c>
      <c r="X40" s="196">
        <v>1.88</v>
      </c>
      <c r="Y40" s="196">
        <v>0</v>
      </c>
      <c r="Z40" s="196">
        <v>2.39</v>
      </c>
      <c r="AA40" s="196">
        <v>1</v>
      </c>
      <c r="AB40" s="196">
        <v>0</v>
      </c>
      <c r="AC40" s="196">
        <v>0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1.0900000000000001</v>
      </c>
      <c r="AL40" s="196">
        <v>0</v>
      </c>
      <c r="AM40" s="196">
        <v>0</v>
      </c>
      <c r="AN40" s="196">
        <v>0</v>
      </c>
      <c r="AO40" s="196">
        <v>274.62</v>
      </c>
      <c r="AP40" s="196">
        <v>0</v>
      </c>
      <c r="AQ40" s="196">
        <v>0</v>
      </c>
      <c r="AR40" s="196">
        <v>9.66</v>
      </c>
      <c r="AS40" s="196">
        <v>21.76</v>
      </c>
      <c r="AT40" s="196">
        <v>2.69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14.79</v>
      </c>
      <c r="K41" s="196">
        <v>0.34</v>
      </c>
      <c r="L41" s="196">
        <v>20.83</v>
      </c>
      <c r="M41" s="196">
        <v>1.02</v>
      </c>
      <c r="N41" s="196">
        <v>0.65</v>
      </c>
      <c r="O41" s="196">
        <v>0</v>
      </c>
      <c r="P41" s="196">
        <v>1.23</v>
      </c>
      <c r="Q41" s="196">
        <v>0.12</v>
      </c>
      <c r="R41" s="196">
        <v>0.47</v>
      </c>
      <c r="S41" s="196">
        <v>0.28999999999999998</v>
      </c>
      <c r="T41" s="196">
        <v>0</v>
      </c>
      <c r="U41" s="196">
        <v>1.56</v>
      </c>
      <c r="V41" s="196">
        <v>0.73</v>
      </c>
      <c r="W41" s="196">
        <v>0.35</v>
      </c>
      <c r="X41" s="196">
        <v>1.88</v>
      </c>
      <c r="Y41" s="196">
        <v>0</v>
      </c>
      <c r="Z41" s="196">
        <v>2.39</v>
      </c>
      <c r="AA41" s="196">
        <v>1</v>
      </c>
      <c r="AB41" s="196">
        <v>0</v>
      </c>
      <c r="AC41" s="196">
        <v>0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1.0900000000000001</v>
      </c>
      <c r="AL41" s="196">
        <v>0</v>
      </c>
      <c r="AM41" s="196">
        <v>0</v>
      </c>
      <c r="AN41" s="196">
        <v>0</v>
      </c>
      <c r="AO41" s="196">
        <v>274.62</v>
      </c>
      <c r="AP41" s="196">
        <v>0</v>
      </c>
      <c r="AQ41" s="196">
        <v>0</v>
      </c>
      <c r="AR41" s="196">
        <v>9.66</v>
      </c>
      <c r="AS41" s="196">
        <v>21.42</v>
      </c>
      <c r="AT41" s="196">
        <v>2.69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14.79</v>
      </c>
      <c r="K42" s="196">
        <v>0.34</v>
      </c>
      <c r="L42" s="196">
        <v>20.83</v>
      </c>
      <c r="M42" s="196">
        <v>1.02</v>
      </c>
      <c r="N42" s="196">
        <v>0.65</v>
      </c>
      <c r="O42" s="196">
        <v>0</v>
      </c>
      <c r="P42" s="196">
        <v>1.23</v>
      </c>
      <c r="Q42" s="196">
        <v>0.12</v>
      </c>
      <c r="R42" s="196">
        <v>0.47</v>
      </c>
      <c r="S42" s="196">
        <v>0.28999999999999998</v>
      </c>
      <c r="T42" s="196">
        <v>0</v>
      </c>
      <c r="U42" s="196">
        <v>1.56</v>
      </c>
      <c r="V42" s="196">
        <v>0.73</v>
      </c>
      <c r="W42" s="196">
        <v>0.35</v>
      </c>
      <c r="X42" s="196">
        <v>1.88</v>
      </c>
      <c r="Y42" s="196">
        <v>0</v>
      </c>
      <c r="Z42" s="196">
        <v>2.39</v>
      </c>
      <c r="AA42" s="196">
        <v>1</v>
      </c>
      <c r="AB42" s="196">
        <v>0</v>
      </c>
      <c r="AC42" s="196">
        <v>0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1.0900000000000001</v>
      </c>
      <c r="AL42" s="196">
        <v>0</v>
      </c>
      <c r="AM42" s="196">
        <v>0</v>
      </c>
      <c r="AN42" s="196">
        <v>0</v>
      </c>
      <c r="AO42" s="196">
        <v>274.62</v>
      </c>
      <c r="AP42" s="196">
        <v>0</v>
      </c>
      <c r="AQ42" s="196">
        <v>0</v>
      </c>
      <c r="AR42" s="196">
        <v>9.66</v>
      </c>
      <c r="AS42" s="196">
        <v>21.42</v>
      </c>
      <c r="AT42" s="196">
        <v>2.69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14.79</v>
      </c>
      <c r="K43" s="196">
        <v>0.34</v>
      </c>
      <c r="L43" s="196">
        <v>20.83</v>
      </c>
      <c r="M43" s="196">
        <v>1.02</v>
      </c>
      <c r="N43" s="196">
        <v>0.65</v>
      </c>
      <c r="O43" s="196">
        <v>0</v>
      </c>
      <c r="P43" s="196">
        <v>1.23</v>
      </c>
      <c r="Q43" s="196">
        <v>0.12</v>
      </c>
      <c r="R43" s="196">
        <v>0.47</v>
      </c>
      <c r="S43" s="196">
        <v>0.28999999999999998</v>
      </c>
      <c r="T43" s="196">
        <v>0</v>
      </c>
      <c r="U43" s="196">
        <v>1.56</v>
      </c>
      <c r="V43" s="196">
        <v>0.73</v>
      </c>
      <c r="W43" s="196">
        <v>0.35</v>
      </c>
      <c r="X43" s="196">
        <v>1.88</v>
      </c>
      <c r="Y43" s="196">
        <v>0</v>
      </c>
      <c r="Z43" s="196">
        <v>2.39</v>
      </c>
      <c r="AA43" s="196">
        <v>1</v>
      </c>
      <c r="AB43" s="196">
        <v>0</v>
      </c>
      <c r="AC43" s="196">
        <v>0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-0.31</v>
      </c>
      <c r="AL43" s="196">
        <v>0</v>
      </c>
      <c r="AM43" s="196">
        <v>0</v>
      </c>
      <c r="AN43" s="196">
        <v>0</v>
      </c>
      <c r="AO43" s="196">
        <v>274.62</v>
      </c>
      <c r="AP43" s="196">
        <v>0</v>
      </c>
      <c r="AQ43" s="196">
        <v>0</v>
      </c>
      <c r="AR43" s="196">
        <v>9.5</v>
      </c>
      <c r="AS43" s="196">
        <v>21.42</v>
      </c>
      <c r="AT43" s="196">
        <v>2.69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14.79</v>
      </c>
      <c r="K44" s="196">
        <v>0.34</v>
      </c>
      <c r="L44" s="196">
        <v>20.83</v>
      </c>
      <c r="M44" s="196">
        <v>1.02</v>
      </c>
      <c r="N44" s="196">
        <v>0.65</v>
      </c>
      <c r="O44" s="196">
        <v>0</v>
      </c>
      <c r="P44" s="196">
        <v>1.23</v>
      </c>
      <c r="Q44" s="196">
        <v>0.12</v>
      </c>
      <c r="R44" s="196">
        <v>0.47</v>
      </c>
      <c r="S44" s="196">
        <v>0.28999999999999998</v>
      </c>
      <c r="T44" s="196">
        <v>0</v>
      </c>
      <c r="U44" s="196">
        <v>1.56</v>
      </c>
      <c r="V44" s="196">
        <v>0.73</v>
      </c>
      <c r="W44" s="196">
        <v>0.35</v>
      </c>
      <c r="X44" s="196">
        <v>1.88</v>
      </c>
      <c r="Y44" s="196">
        <v>0</v>
      </c>
      <c r="Z44" s="196">
        <v>2.39</v>
      </c>
      <c r="AA44" s="196">
        <v>1</v>
      </c>
      <c r="AB44" s="196">
        <v>0</v>
      </c>
      <c r="AC44" s="196">
        <v>0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0.02</v>
      </c>
      <c r="AL44" s="196">
        <v>0</v>
      </c>
      <c r="AM44" s="196">
        <v>0</v>
      </c>
      <c r="AN44" s="196">
        <v>0</v>
      </c>
      <c r="AO44" s="196">
        <v>274.62</v>
      </c>
      <c r="AP44" s="196">
        <v>0</v>
      </c>
      <c r="AQ44" s="196">
        <v>0</v>
      </c>
      <c r="AR44" s="196">
        <v>9.5</v>
      </c>
      <c r="AS44" s="196">
        <v>21.42</v>
      </c>
      <c r="AT44" s="196">
        <v>2.69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17.93</v>
      </c>
      <c r="H45" s="196">
        <v>0</v>
      </c>
      <c r="I45" s="196">
        <v>0</v>
      </c>
      <c r="J45" s="196">
        <v>14.79</v>
      </c>
      <c r="K45" s="196">
        <v>0.34</v>
      </c>
      <c r="L45" s="196">
        <v>20.83</v>
      </c>
      <c r="M45" s="196">
        <v>1.02</v>
      </c>
      <c r="N45" s="196">
        <v>0.65</v>
      </c>
      <c r="O45" s="196">
        <v>0</v>
      </c>
      <c r="P45" s="196">
        <v>1.23</v>
      </c>
      <c r="Q45" s="196">
        <v>0.12</v>
      </c>
      <c r="R45" s="196">
        <v>0.47</v>
      </c>
      <c r="S45" s="196">
        <v>0.28999999999999998</v>
      </c>
      <c r="T45" s="196">
        <v>0</v>
      </c>
      <c r="U45" s="196">
        <v>1.56</v>
      </c>
      <c r="V45" s="196">
        <v>0.73</v>
      </c>
      <c r="W45" s="196">
        <v>0.35</v>
      </c>
      <c r="X45" s="196">
        <v>1.88</v>
      </c>
      <c r="Y45" s="196">
        <v>0</v>
      </c>
      <c r="Z45" s="196">
        <v>2.39</v>
      </c>
      <c r="AA45" s="196">
        <v>1</v>
      </c>
      <c r="AB45" s="196">
        <v>0</v>
      </c>
      <c r="AC45" s="196">
        <v>0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0.02</v>
      </c>
      <c r="AL45" s="196">
        <v>0</v>
      </c>
      <c r="AM45" s="196">
        <v>0</v>
      </c>
      <c r="AN45" s="196">
        <v>0</v>
      </c>
      <c r="AO45" s="196">
        <v>274.62</v>
      </c>
      <c r="AP45" s="196">
        <v>0</v>
      </c>
      <c r="AQ45" s="196">
        <v>0</v>
      </c>
      <c r="AR45" s="196">
        <v>9.5</v>
      </c>
      <c r="AS45" s="196">
        <v>0</v>
      </c>
      <c r="AT45" s="196">
        <v>2.69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17.93</v>
      </c>
      <c r="H46" s="196">
        <v>0</v>
      </c>
      <c r="I46" s="196">
        <v>0</v>
      </c>
      <c r="J46" s="196">
        <v>14.79</v>
      </c>
      <c r="K46" s="196">
        <v>0.34</v>
      </c>
      <c r="L46" s="196">
        <v>20.83</v>
      </c>
      <c r="M46" s="196">
        <v>1.02</v>
      </c>
      <c r="N46" s="196">
        <v>0.65</v>
      </c>
      <c r="O46" s="196">
        <v>0</v>
      </c>
      <c r="P46" s="196">
        <v>1.23</v>
      </c>
      <c r="Q46" s="196">
        <v>0.12</v>
      </c>
      <c r="R46" s="196">
        <v>0.47</v>
      </c>
      <c r="S46" s="196">
        <v>0.28999999999999998</v>
      </c>
      <c r="T46" s="196">
        <v>0</v>
      </c>
      <c r="U46" s="196">
        <v>1.56</v>
      </c>
      <c r="V46" s="196">
        <v>0.73</v>
      </c>
      <c r="W46" s="196">
        <v>0.35</v>
      </c>
      <c r="X46" s="196">
        <v>1.88</v>
      </c>
      <c r="Y46" s="196">
        <v>0</v>
      </c>
      <c r="Z46" s="196">
        <v>2.39</v>
      </c>
      <c r="AA46" s="196">
        <v>1</v>
      </c>
      <c r="AB46" s="196">
        <v>0</v>
      </c>
      <c r="AC46" s="196">
        <v>0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0.02</v>
      </c>
      <c r="AL46" s="196">
        <v>0</v>
      </c>
      <c r="AM46" s="196">
        <v>0</v>
      </c>
      <c r="AN46" s="196">
        <v>0</v>
      </c>
      <c r="AO46" s="196">
        <v>274.62</v>
      </c>
      <c r="AP46" s="196">
        <v>0</v>
      </c>
      <c r="AQ46" s="196">
        <v>0</v>
      </c>
      <c r="AR46" s="196">
        <v>9.5</v>
      </c>
      <c r="AS46" s="196">
        <v>0</v>
      </c>
      <c r="AT46" s="196">
        <v>2.69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17.93</v>
      </c>
      <c r="H47" s="196">
        <v>0</v>
      </c>
      <c r="I47" s="196">
        <v>0</v>
      </c>
      <c r="J47" s="196">
        <v>14.79</v>
      </c>
      <c r="K47" s="196">
        <v>0.34</v>
      </c>
      <c r="L47" s="196">
        <v>20.83</v>
      </c>
      <c r="M47" s="196">
        <v>1.02</v>
      </c>
      <c r="N47" s="196">
        <v>0.65</v>
      </c>
      <c r="O47" s="196">
        <v>0</v>
      </c>
      <c r="P47" s="196">
        <v>1.23</v>
      </c>
      <c r="Q47" s="196">
        <v>0.12</v>
      </c>
      <c r="R47" s="196">
        <v>0.47</v>
      </c>
      <c r="S47" s="196">
        <v>0.28999999999999998</v>
      </c>
      <c r="T47" s="196">
        <v>0</v>
      </c>
      <c r="U47" s="196">
        <v>1.56</v>
      </c>
      <c r="V47" s="196">
        <v>0.73</v>
      </c>
      <c r="W47" s="196">
        <v>0.35</v>
      </c>
      <c r="X47" s="196">
        <v>1.88</v>
      </c>
      <c r="Y47" s="196">
        <v>0</v>
      </c>
      <c r="Z47" s="196">
        <v>2.39</v>
      </c>
      <c r="AA47" s="196">
        <v>1</v>
      </c>
      <c r="AB47" s="196">
        <v>0</v>
      </c>
      <c r="AC47" s="196">
        <v>0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1.0900000000000001</v>
      </c>
      <c r="AL47" s="196">
        <v>0</v>
      </c>
      <c r="AM47" s="196">
        <v>0</v>
      </c>
      <c r="AN47" s="196">
        <v>0</v>
      </c>
      <c r="AO47" s="196">
        <v>274.62</v>
      </c>
      <c r="AP47" s="196">
        <v>0</v>
      </c>
      <c r="AQ47" s="196">
        <v>0</v>
      </c>
      <c r="AR47" s="196">
        <v>9.5</v>
      </c>
      <c r="AS47" s="196">
        <v>0</v>
      </c>
      <c r="AT47" s="196">
        <v>2.69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17.93</v>
      </c>
      <c r="H48" s="196">
        <v>0</v>
      </c>
      <c r="I48" s="196">
        <v>0</v>
      </c>
      <c r="J48" s="196">
        <v>14.79</v>
      </c>
      <c r="K48" s="196">
        <v>0.34</v>
      </c>
      <c r="L48" s="196">
        <v>20.83</v>
      </c>
      <c r="M48" s="196">
        <v>1.02</v>
      </c>
      <c r="N48" s="196">
        <v>0.65</v>
      </c>
      <c r="O48" s="196">
        <v>0</v>
      </c>
      <c r="P48" s="196">
        <v>1.23</v>
      </c>
      <c r="Q48" s="196">
        <v>0.12</v>
      </c>
      <c r="R48" s="196">
        <v>0.47</v>
      </c>
      <c r="S48" s="196">
        <v>0.28999999999999998</v>
      </c>
      <c r="T48" s="196">
        <v>0</v>
      </c>
      <c r="U48" s="196">
        <v>1.56</v>
      </c>
      <c r="V48" s="196">
        <v>0.73</v>
      </c>
      <c r="W48" s="196">
        <v>0.35</v>
      </c>
      <c r="X48" s="196">
        <v>1.88</v>
      </c>
      <c r="Y48" s="196">
        <v>0</v>
      </c>
      <c r="Z48" s="196">
        <v>2.39</v>
      </c>
      <c r="AA48" s="196">
        <v>1</v>
      </c>
      <c r="AB48" s="196">
        <v>0</v>
      </c>
      <c r="AC48" s="196">
        <v>0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1.0900000000000001</v>
      </c>
      <c r="AL48" s="196">
        <v>0</v>
      </c>
      <c r="AM48" s="196">
        <v>0</v>
      </c>
      <c r="AN48" s="196">
        <v>0</v>
      </c>
      <c r="AO48" s="196">
        <v>274.62</v>
      </c>
      <c r="AP48" s="196">
        <v>0</v>
      </c>
      <c r="AQ48" s="196">
        <v>0</v>
      </c>
      <c r="AR48" s="196">
        <v>9.5</v>
      </c>
      <c r="AS48" s="196">
        <v>0</v>
      </c>
      <c r="AT48" s="196">
        <v>13.45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17.93</v>
      </c>
      <c r="H49" s="196">
        <v>0</v>
      </c>
      <c r="I49" s="196">
        <v>0</v>
      </c>
      <c r="J49" s="196">
        <v>10.76</v>
      </c>
      <c r="K49" s="196">
        <v>0.34</v>
      </c>
      <c r="L49" s="196">
        <v>20.83</v>
      </c>
      <c r="M49" s="196">
        <v>1.02</v>
      </c>
      <c r="N49" s="196">
        <v>0.65</v>
      </c>
      <c r="O49" s="196">
        <v>0</v>
      </c>
      <c r="P49" s="196">
        <v>1.23</v>
      </c>
      <c r="Q49" s="196">
        <v>0.12</v>
      </c>
      <c r="R49" s="196">
        <v>0.47</v>
      </c>
      <c r="S49" s="196">
        <v>0.28999999999999998</v>
      </c>
      <c r="T49" s="196">
        <v>0</v>
      </c>
      <c r="U49" s="196">
        <v>1.56</v>
      </c>
      <c r="V49" s="196">
        <v>0.73</v>
      </c>
      <c r="W49" s="196">
        <v>0.35</v>
      </c>
      <c r="X49" s="196">
        <v>1.88</v>
      </c>
      <c r="Y49" s="196">
        <v>0</v>
      </c>
      <c r="Z49" s="196">
        <v>2.39</v>
      </c>
      <c r="AA49" s="196">
        <v>1</v>
      </c>
      <c r="AB49" s="196">
        <v>0</v>
      </c>
      <c r="AC49" s="196">
        <v>0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1.0900000000000001</v>
      </c>
      <c r="AL49" s="196">
        <v>0</v>
      </c>
      <c r="AM49" s="196">
        <v>0</v>
      </c>
      <c r="AN49" s="196">
        <v>0</v>
      </c>
      <c r="AO49" s="196">
        <v>274.62</v>
      </c>
      <c r="AP49" s="196">
        <v>0</v>
      </c>
      <c r="AQ49" s="196">
        <v>0</v>
      </c>
      <c r="AR49" s="196">
        <v>9.5</v>
      </c>
      <c r="AS49" s="196">
        <v>0</v>
      </c>
      <c r="AT49" s="196">
        <v>13.45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17.93</v>
      </c>
      <c r="H50" s="196">
        <v>0</v>
      </c>
      <c r="I50" s="196">
        <v>0</v>
      </c>
      <c r="J50" s="196">
        <v>14.79</v>
      </c>
      <c r="K50" s="196">
        <v>0.34</v>
      </c>
      <c r="L50" s="196">
        <v>20.83</v>
      </c>
      <c r="M50" s="196">
        <v>1.02</v>
      </c>
      <c r="N50" s="196">
        <v>0.65</v>
      </c>
      <c r="O50" s="196">
        <v>0</v>
      </c>
      <c r="P50" s="196">
        <v>1.23</v>
      </c>
      <c r="Q50" s="196">
        <v>0.12</v>
      </c>
      <c r="R50" s="196">
        <v>0.47</v>
      </c>
      <c r="S50" s="196">
        <v>0.28999999999999998</v>
      </c>
      <c r="T50" s="196">
        <v>0</v>
      </c>
      <c r="U50" s="196">
        <v>1.56</v>
      </c>
      <c r="V50" s="196">
        <v>0.73</v>
      </c>
      <c r="W50" s="196">
        <v>0.35</v>
      </c>
      <c r="X50" s="196">
        <v>1.88</v>
      </c>
      <c r="Y50" s="196">
        <v>0</v>
      </c>
      <c r="Z50" s="196">
        <v>2.39</v>
      </c>
      <c r="AA50" s="196">
        <v>1</v>
      </c>
      <c r="AB50" s="196">
        <v>0</v>
      </c>
      <c r="AC50" s="196">
        <v>0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1.0900000000000001</v>
      </c>
      <c r="AL50" s="196">
        <v>0</v>
      </c>
      <c r="AM50" s="196">
        <v>0</v>
      </c>
      <c r="AN50" s="196">
        <v>0</v>
      </c>
      <c r="AO50" s="196">
        <v>274.62</v>
      </c>
      <c r="AP50" s="196">
        <v>0</v>
      </c>
      <c r="AQ50" s="196">
        <v>0</v>
      </c>
      <c r="AR50" s="196">
        <v>9.5</v>
      </c>
      <c r="AS50" s="196">
        <v>0</v>
      </c>
      <c r="AT50" s="196">
        <v>13.45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17.93</v>
      </c>
      <c r="H51" s="196">
        <v>0</v>
      </c>
      <c r="I51" s="196">
        <v>0</v>
      </c>
      <c r="J51" s="196">
        <v>14.79</v>
      </c>
      <c r="K51" s="196">
        <v>0.34</v>
      </c>
      <c r="L51" s="196">
        <v>20.83</v>
      </c>
      <c r="M51" s="196">
        <v>1.02</v>
      </c>
      <c r="N51" s="196">
        <v>0.65</v>
      </c>
      <c r="O51" s="196">
        <v>0</v>
      </c>
      <c r="P51" s="196">
        <v>1.23</v>
      </c>
      <c r="Q51" s="196">
        <v>0.12</v>
      </c>
      <c r="R51" s="196">
        <v>0.47</v>
      </c>
      <c r="S51" s="196">
        <v>0.28999999999999998</v>
      </c>
      <c r="T51" s="196">
        <v>0</v>
      </c>
      <c r="U51" s="196">
        <v>1.56</v>
      </c>
      <c r="V51" s="196">
        <v>0.73</v>
      </c>
      <c r="W51" s="196">
        <v>0.35</v>
      </c>
      <c r="X51" s="196">
        <v>1.88</v>
      </c>
      <c r="Y51" s="196">
        <v>0</v>
      </c>
      <c r="Z51" s="196">
        <v>2.39</v>
      </c>
      <c r="AA51" s="196">
        <v>1</v>
      </c>
      <c r="AB51" s="196">
        <v>0</v>
      </c>
      <c r="AC51" s="196">
        <v>0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269.18</v>
      </c>
      <c r="AP51" s="196">
        <v>0</v>
      </c>
      <c r="AQ51" s="196">
        <v>0</v>
      </c>
      <c r="AR51" s="196">
        <v>9.5</v>
      </c>
      <c r="AS51" s="196">
        <v>0</v>
      </c>
      <c r="AT51" s="196">
        <v>13.45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17.93</v>
      </c>
      <c r="H52" s="196">
        <v>0</v>
      </c>
      <c r="I52" s="196">
        <v>0</v>
      </c>
      <c r="J52" s="196">
        <v>14.79</v>
      </c>
      <c r="K52" s="196">
        <v>0.34</v>
      </c>
      <c r="L52" s="196">
        <v>20.83</v>
      </c>
      <c r="M52" s="196">
        <v>1.02</v>
      </c>
      <c r="N52" s="196">
        <v>0.65</v>
      </c>
      <c r="O52" s="196">
        <v>0</v>
      </c>
      <c r="P52" s="196">
        <v>1.23</v>
      </c>
      <c r="Q52" s="196">
        <v>0.12</v>
      </c>
      <c r="R52" s="196">
        <v>0.47</v>
      </c>
      <c r="S52" s="196">
        <v>0.28999999999999998</v>
      </c>
      <c r="T52" s="196">
        <v>0</v>
      </c>
      <c r="U52" s="196">
        <v>1.56</v>
      </c>
      <c r="V52" s="196">
        <v>0.73</v>
      </c>
      <c r="W52" s="196">
        <v>0.35</v>
      </c>
      <c r="X52" s="196">
        <v>1.88</v>
      </c>
      <c r="Y52" s="196">
        <v>0</v>
      </c>
      <c r="Z52" s="196">
        <v>2.39</v>
      </c>
      <c r="AA52" s="196">
        <v>1</v>
      </c>
      <c r="AB52" s="196">
        <v>0</v>
      </c>
      <c r="AC52" s="196">
        <v>0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269.18</v>
      </c>
      <c r="AP52" s="196">
        <v>0</v>
      </c>
      <c r="AQ52" s="196">
        <v>0</v>
      </c>
      <c r="AR52" s="196">
        <v>9.5</v>
      </c>
      <c r="AS52" s="196">
        <v>0</v>
      </c>
      <c r="AT52" s="196">
        <v>13.45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17.93</v>
      </c>
      <c r="H53" s="196">
        <v>0</v>
      </c>
      <c r="I53" s="196">
        <v>0</v>
      </c>
      <c r="J53" s="196">
        <v>14.79</v>
      </c>
      <c r="K53" s="196">
        <v>0.34</v>
      </c>
      <c r="L53" s="196">
        <v>20.83</v>
      </c>
      <c r="M53" s="196">
        <v>1.02</v>
      </c>
      <c r="N53" s="196">
        <v>0.65</v>
      </c>
      <c r="O53" s="196">
        <v>0</v>
      </c>
      <c r="P53" s="196">
        <v>1.23</v>
      </c>
      <c r="Q53" s="196">
        <v>0.12</v>
      </c>
      <c r="R53" s="196">
        <v>0.47</v>
      </c>
      <c r="S53" s="196">
        <v>0.28999999999999998</v>
      </c>
      <c r="T53" s="196">
        <v>0</v>
      </c>
      <c r="U53" s="196">
        <v>1.56</v>
      </c>
      <c r="V53" s="196">
        <v>0.73</v>
      </c>
      <c r="W53" s="196">
        <v>0.35</v>
      </c>
      <c r="X53" s="196">
        <v>1.88</v>
      </c>
      <c r="Y53" s="196">
        <v>0</v>
      </c>
      <c r="Z53" s="196">
        <v>2.39</v>
      </c>
      <c r="AA53" s="196">
        <v>1</v>
      </c>
      <c r="AB53" s="196">
        <v>0</v>
      </c>
      <c r="AC53" s="196">
        <v>0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269.18</v>
      </c>
      <c r="AP53" s="196">
        <v>0</v>
      </c>
      <c r="AQ53" s="196">
        <v>0</v>
      </c>
      <c r="AR53" s="196">
        <v>9.5</v>
      </c>
      <c r="AS53" s="196">
        <v>0</v>
      </c>
      <c r="AT53" s="196">
        <v>13.45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17.93</v>
      </c>
      <c r="H54" s="196">
        <v>0</v>
      </c>
      <c r="I54" s="196">
        <v>0</v>
      </c>
      <c r="J54" s="196">
        <v>14.79</v>
      </c>
      <c r="K54" s="196">
        <v>0.34</v>
      </c>
      <c r="L54" s="196">
        <v>20.83</v>
      </c>
      <c r="M54" s="196">
        <v>1.02</v>
      </c>
      <c r="N54" s="196">
        <v>0.65</v>
      </c>
      <c r="O54" s="196">
        <v>0</v>
      </c>
      <c r="P54" s="196">
        <v>1.23</v>
      </c>
      <c r="Q54" s="196">
        <v>0.12</v>
      </c>
      <c r="R54" s="196">
        <v>0.47</v>
      </c>
      <c r="S54" s="196">
        <v>0.28999999999999998</v>
      </c>
      <c r="T54" s="196">
        <v>0</v>
      </c>
      <c r="U54" s="196">
        <v>1.56</v>
      </c>
      <c r="V54" s="196">
        <v>0.73</v>
      </c>
      <c r="W54" s="196">
        <v>0.35</v>
      </c>
      <c r="X54" s="196">
        <v>1.88</v>
      </c>
      <c r="Y54" s="196">
        <v>0</v>
      </c>
      <c r="Z54" s="196">
        <v>2.39</v>
      </c>
      <c r="AA54" s="196">
        <v>1</v>
      </c>
      <c r="AB54" s="196">
        <v>0</v>
      </c>
      <c r="AC54" s="196">
        <v>0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269.18</v>
      </c>
      <c r="AP54" s="196">
        <v>0</v>
      </c>
      <c r="AQ54" s="196">
        <v>0</v>
      </c>
      <c r="AR54" s="196">
        <v>9.5</v>
      </c>
      <c r="AS54" s="196">
        <v>0</v>
      </c>
      <c r="AT54" s="196">
        <v>13.45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17.93</v>
      </c>
      <c r="H55" s="196">
        <v>0</v>
      </c>
      <c r="I55" s="196">
        <v>0</v>
      </c>
      <c r="J55" s="196">
        <v>14.79</v>
      </c>
      <c r="K55" s="196">
        <v>7.43</v>
      </c>
      <c r="L55" s="196">
        <v>85.17</v>
      </c>
      <c r="M55" s="196">
        <v>1.02</v>
      </c>
      <c r="N55" s="196">
        <v>0.65</v>
      </c>
      <c r="O55" s="196">
        <v>0</v>
      </c>
      <c r="P55" s="196">
        <v>1.23</v>
      </c>
      <c r="Q55" s="196">
        <v>0.35</v>
      </c>
      <c r="R55" s="196">
        <v>3.08</v>
      </c>
      <c r="S55" s="196">
        <v>4.24</v>
      </c>
      <c r="T55" s="196">
        <v>0</v>
      </c>
      <c r="U55" s="196">
        <v>1.56</v>
      </c>
      <c r="V55" s="196">
        <v>0.73</v>
      </c>
      <c r="W55" s="196">
        <v>0.35</v>
      </c>
      <c r="X55" s="196">
        <v>1.88</v>
      </c>
      <c r="Y55" s="196">
        <v>0</v>
      </c>
      <c r="Z55" s="196">
        <v>2.39</v>
      </c>
      <c r="AA55" s="196">
        <v>1</v>
      </c>
      <c r="AB55" s="196">
        <v>0</v>
      </c>
      <c r="AC55" s="196">
        <v>0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13.75</v>
      </c>
      <c r="AL55" s="196">
        <v>0</v>
      </c>
      <c r="AM55" s="196">
        <v>0</v>
      </c>
      <c r="AN55" s="196">
        <v>0</v>
      </c>
      <c r="AO55" s="196">
        <v>269.18</v>
      </c>
      <c r="AP55" s="196">
        <v>0</v>
      </c>
      <c r="AQ55" s="196">
        <v>0</v>
      </c>
      <c r="AR55" s="196">
        <v>9.5</v>
      </c>
      <c r="AS55" s="196">
        <v>0</v>
      </c>
      <c r="AT55" s="196">
        <v>13.45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17.93</v>
      </c>
      <c r="H56" s="196">
        <v>0</v>
      </c>
      <c r="I56" s="196">
        <v>0</v>
      </c>
      <c r="J56" s="196">
        <v>14.79</v>
      </c>
      <c r="K56" s="196">
        <v>7.43</v>
      </c>
      <c r="L56" s="196">
        <v>183.26</v>
      </c>
      <c r="M56" s="196">
        <v>1.02</v>
      </c>
      <c r="N56" s="196">
        <v>0.65</v>
      </c>
      <c r="O56" s="196">
        <v>0</v>
      </c>
      <c r="P56" s="196">
        <v>1.23</v>
      </c>
      <c r="Q56" s="196">
        <v>0.46</v>
      </c>
      <c r="R56" s="196">
        <v>3.08</v>
      </c>
      <c r="S56" s="196">
        <v>4.24</v>
      </c>
      <c r="T56" s="196">
        <v>0</v>
      </c>
      <c r="U56" s="196">
        <v>1.56</v>
      </c>
      <c r="V56" s="196">
        <v>0.73</v>
      </c>
      <c r="W56" s="196">
        <v>0.35</v>
      </c>
      <c r="X56" s="196">
        <v>1.88</v>
      </c>
      <c r="Y56" s="196">
        <v>0</v>
      </c>
      <c r="Z56" s="196">
        <v>2.39</v>
      </c>
      <c r="AA56" s="196">
        <v>1</v>
      </c>
      <c r="AB56" s="196">
        <v>0</v>
      </c>
      <c r="AC56" s="196">
        <v>0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13.75</v>
      </c>
      <c r="AL56" s="196">
        <v>0</v>
      </c>
      <c r="AM56" s="196">
        <v>0</v>
      </c>
      <c r="AN56" s="196">
        <v>0</v>
      </c>
      <c r="AO56" s="196">
        <v>269.18</v>
      </c>
      <c r="AP56" s="196">
        <v>0</v>
      </c>
      <c r="AQ56" s="196">
        <v>0</v>
      </c>
      <c r="AR56" s="196">
        <v>9.5</v>
      </c>
      <c r="AS56" s="196">
        <v>0</v>
      </c>
      <c r="AT56" s="196">
        <v>13.45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17.93</v>
      </c>
      <c r="H57" s="196">
        <v>0</v>
      </c>
      <c r="I57" s="196">
        <v>0</v>
      </c>
      <c r="J57" s="196">
        <v>14.79</v>
      </c>
      <c r="K57" s="196">
        <v>7.43</v>
      </c>
      <c r="L57" s="196">
        <v>250.74</v>
      </c>
      <c r="M57" s="196">
        <v>1.02</v>
      </c>
      <c r="N57" s="196">
        <v>0.65</v>
      </c>
      <c r="O57" s="196">
        <v>0</v>
      </c>
      <c r="P57" s="196">
        <v>1.23</v>
      </c>
      <c r="Q57" s="196">
        <v>0.46</v>
      </c>
      <c r="R57" s="196">
        <v>3.08</v>
      </c>
      <c r="S57" s="196">
        <v>4.24</v>
      </c>
      <c r="T57" s="196">
        <v>0</v>
      </c>
      <c r="U57" s="196">
        <v>1.56</v>
      </c>
      <c r="V57" s="196">
        <v>0.73</v>
      </c>
      <c r="W57" s="196">
        <v>0.35</v>
      </c>
      <c r="X57" s="196">
        <v>1.88</v>
      </c>
      <c r="Y57" s="196">
        <v>0</v>
      </c>
      <c r="Z57" s="196">
        <v>2.39</v>
      </c>
      <c r="AA57" s="196">
        <v>1</v>
      </c>
      <c r="AB57" s="196">
        <v>0</v>
      </c>
      <c r="AC57" s="196">
        <v>0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13.75</v>
      </c>
      <c r="AL57" s="196">
        <v>0</v>
      </c>
      <c r="AM57" s="196">
        <v>0</v>
      </c>
      <c r="AN57" s="196">
        <v>0</v>
      </c>
      <c r="AO57" s="196">
        <v>269.18</v>
      </c>
      <c r="AP57" s="196">
        <v>0</v>
      </c>
      <c r="AQ57" s="196">
        <v>0</v>
      </c>
      <c r="AR57" s="196">
        <v>9.5</v>
      </c>
      <c r="AS57" s="196">
        <v>0</v>
      </c>
      <c r="AT57" s="196">
        <v>13.45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17.93</v>
      </c>
      <c r="H58" s="196">
        <v>0</v>
      </c>
      <c r="I58" s="196">
        <v>0</v>
      </c>
      <c r="J58" s="196">
        <v>14.79</v>
      </c>
      <c r="K58" s="196">
        <v>7.43</v>
      </c>
      <c r="L58" s="196">
        <v>221.82</v>
      </c>
      <c r="M58" s="196">
        <v>1.02</v>
      </c>
      <c r="N58" s="196">
        <v>0.65</v>
      </c>
      <c r="O58" s="196">
        <v>0</v>
      </c>
      <c r="P58" s="196">
        <v>1.23</v>
      </c>
      <c r="Q58" s="196">
        <v>0.46</v>
      </c>
      <c r="R58" s="196">
        <v>3.08</v>
      </c>
      <c r="S58" s="196">
        <v>4.24</v>
      </c>
      <c r="T58" s="196">
        <v>0</v>
      </c>
      <c r="U58" s="196">
        <v>1.56</v>
      </c>
      <c r="V58" s="196">
        <v>0.73</v>
      </c>
      <c r="W58" s="196">
        <v>0.35</v>
      </c>
      <c r="X58" s="196">
        <v>1.88</v>
      </c>
      <c r="Y58" s="196">
        <v>0</v>
      </c>
      <c r="Z58" s="196">
        <v>2.39</v>
      </c>
      <c r="AA58" s="196">
        <v>1</v>
      </c>
      <c r="AB58" s="196">
        <v>0</v>
      </c>
      <c r="AC58" s="196">
        <v>0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13.75</v>
      </c>
      <c r="AL58" s="196">
        <v>0</v>
      </c>
      <c r="AM58" s="196">
        <v>0</v>
      </c>
      <c r="AN58" s="196">
        <v>0</v>
      </c>
      <c r="AO58" s="196">
        <v>269.18</v>
      </c>
      <c r="AP58" s="196">
        <v>0</v>
      </c>
      <c r="AQ58" s="196">
        <v>0</v>
      </c>
      <c r="AR58" s="196">
        <v>9.5</v>
      </c>
      <c r="AS58" s="196">
        <v>0</v>
      </c>
      <c r="AT58" s="196">
        <v>13.45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17.93</v>
      </c>
      <c r="H59" s="196">
        <v>0</v>
      </c>
      <c r="I59" s="196">
        <v>0</v>
      </c>
      <c r="J59" s="196">
        <v>14.79</v>
      </c>
      <c r="K59" s="196">
        <v>7.43</v>
      </c>
      <c r="L59" s="196">
        <v>202.54</v>
      </c>
      <c r="M59" s="196">
        <v>1.02</v>
      </c>
      <c r="N59" s="196">
        <v>0.65</v>
      </c>
      <c r="O59" s="196">
        <v>0</v>
      </c>
      <c r="P59" s="196">
        <v>1.23</v>
      </c>
      <c r="Q59" s="196">
        <v>0.46</v>
      </c>
      <c r="R59" s="196">
        <v>3.08</v>
      </c>
      <c r="S59" s="196">
        <v>4.24</v>
      </c>
      <c r="T59" s="196">
        <v>0</v>
      </c>
      <c r="U59" s="196">
        <v>1.56</v>
      </c>
      <c r="V59" s="196">
        <v>0.73</v>
      </c>
      <c r="W59" s="196">
        <v>0.35</v>
      </c>
      <c r="X59" s="196">
        <v>1.88</v>
      </c>
      <c r="Y59" s="196">
        <v>0</v>
      </c>
      <c r="Z59" s="196">
        <v>2.39</v>
      </c>
      <c r="AA59" s="196">
        <v>1</v>
      </c>
      <c r="AB59" s="196">
        <v>0</v>
      </c>
      <c r="AC59" s="196">
        <v>0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13.75</v>
      </c>
      <c r="AL59" s="196">
        <v>0</v>
      </c>
      <c r="AM59" s="196">
        <v>0</v>
      </c>
      <c r="AN59" s="196">
        <v>0</v>
      </c>
      <c r="AO59" s="196">
        <v>269.18</v>
      </c>
      <c r="AP59" s="196">
        <v>0</v>
      </c>
      <c r="AQ59" s="196">
        <v>0</v>
      </c>
      <c r="AR59" s="196">
        <v>9.5</v>
      </c>
      <c r="AS59" s="196">
        <v>0</v>
      </c>
      <c r="AT59" s="196">
        <v>13.45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17.93</v>
      </c>
      <c r="H60" s="196">
        <v>0</v>
      </c>
      <c r="I60" s="196">
        <v>0</v>
      </c>
      <c r="J60" s="196">
        <v>14.79</v>
      </c>
      <c r="K60" s="196">
        <v>7.43</v>
      </c>
      <c r="L60" s="196">
        <v>173.62</v>
      </c>
      <c r="M60" s="196">
        <v>1.02</v>
      </c>
      <c r="N60" s="196">
        <v>0.65</v>
      </c>
      <c r="O60" s="196">
        <v>0</v>
      </c>
      <c r="P60" s="196">
        <v>1.23</v>
      </c>
      <c r="Q60" s="196">
        <v>0.46</v>
      </c>
      <c r="R60" s="196">
        <v>3.08</v>
      </c>
      <c r="S60" s="196">
        <v>4.24</v>
      </c>
      <c r="T60" s="196">
        <v>0</v>
      </c>
      <c r="U60" s="196">
        <v>1.56</v>
      </c>
      <c r="V60" s="196">
        <v>0.73</v>
      </c>
      <c r="W60" s="196">
        <v>0.35</v>
      </c>
      <c r="X60" s="196">
        <v>1.88</v>
      </c>
      <c r="Y60" s="196">
        <v>0</v>
      </c>
      <c r="Z60" s="196">
        <v>2.39</v>
      </c>
      <c r="AA60" s="196">
        <v>1</v>
      </c>
      <c r="AB60" s="196">
        <v>0</v>
      </c>
      <c r="AC60" s="196">
        <v>0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13.75</v>
      </c>
      <c r="AL60" s="196">
        <v>0</v>
      </c>
      <c r="AM60" s="196">
        <v>0</v>
      </c>
      <c r="AN60" s="196">
        <v>0</v>
      </c>
      <c r="AO60" s="196">
        <v>269.18</v>
      </c>
      <c r="AP60" s="196">
        <v>0</v>
      </c>
      <c r="AQ60" s="196">
        <v>0</v>
      </c>
      <c r="AR60" s="196">
        <v>9.5</v>
      </c>
      <c r="AS60" s="196">
        <v>0</v>
      </c>
      <c r="AT60" s="196">
        <v>13.45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17.93</v>
      </c>
      <c r="H61" s="196">
        <v>0</v>
      </c>
      <c r="I61" s="196">
        <v>0</v>
      </c>
      <c r="J61" s="196">
        <v>14.79</v>
      </c>
      <c r="K61" s="196">
        <v>7.43</v>
      </c>
      <c r="L61" s="196">
        <v>173.62</v>
      </c>
      <c r="M61" s="196">
        <v>1.02</v>
      </c>
      <c r="N61" s="196">
        <v>0.65</v>
      </c>
      <c r="O61" s="196">
        <v>0</v>
      </c>
      <c r="P61" s="196">
        <v>1.23</v>
      </c>
      <c r="Q61" s="196">
        <v>0.46</v>
      </c>
      <c r="R61" s="196">
        <v>3.08</v>
      </c>
      <c r="S61" s="196">
        <v>4.24</v>
      </c>
      <c r="T61" s="196">
        <v>0</v>
      </c>
      <c r="U61" s="196">
        <v>1.56</v>
      </c>
      <c r="V61" s="196">
        <v>0.73</v>
      </c>
      <c r="W61" s="196">
        <v>0.35</v>
      </c>
      <c r="X61" s="196">
        <v>1.88</v>
      </c>
      <c r="Y61" s="196">
        <v>0</v>
      </c>
      <c r="Z61" s="196">
        <v>2.39</v>
      </c>
      <c r="AA61" s="196">
        <v>1</v>
      </c>
      <c r="AB61" s="196">
        <v>0</v>
      </c>
      <c r="AC61" s="196">
        <v>0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13.75</v>
      </c>
      <c r="AL61" s="196">
        <v>0</v>
      </c>
      <c r="AM61" s="196">
        <v>0</v>
      </c>
      <c r="AN61" s="196">
        <v>0</v>
      </c>
      <c r="AO61" s="196">
        <v>269.18</v>
      </c>
      <c r="AP61" s="196">
        <v>0</v>
      </c>
      <c r="AQ61" s="196">
        <v>0</v>
      </c>
      <c r="AR61" s="196">
        <v>9.5</v>
      </c>
      <c r="AS61" s="196">
        <v>0</v>
      </c>
      <c r="AT61" s="196">
        <v>13.45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17.93</v>
      </c>
      <c r="H62" s="196">
        <v>0</v>
      </c>
      <c r="I62" s="196">
        <v>0</v>
      </c>
      <c r="J62" s="196">
        <v>14.79</v>
      </c>
      <c r="K62" s="196">
        <v>7.43</v>
      </c>
      <c r="L62" s="196">
        <v>173.62</v>
      </c>
      <c r="M62" s="196">
        <v>1.02</v>
      </c>
      <c r="N62" s="196">
        <v>0.65</v>
      </c>
      <c r="O62" s="196">
        <v>0</v>
      </c>
      <c r="P62" s="196">
        <v>1.23</v>
      </c>
      <c r="Q62" s="196">
        <v>0.46</v>
      </c>
      <c r="R62" s="196">
        <v>3.08</v>
      </c>
      <c r="S62" s="196">
        <v>4.24</v>
      </c>
      <c r="T62" s="196">
        <v>0</v>
      </c>
      <c r="U62" s="196">
        <v>1.56</v>
      </c>
      <c r="V62" s="196">
        <v>0.73</v>
      </c>
      <c r="W62" s="196">
        <v>0.35</v>
      </c>
      <c r="X62" s="196">
        <v>1.88</v>
      </c>
      <c r="Y62" s="196">
        <v>0</v>
      </c>
      <c r="Z62" s="196">
        <v>2.39</v>
      </c>
      <c r="AA62" s="196">
        <v>1</v>
      </c>
      <c r="AB62" s="196">
        <v>0</v>
      </c>
      <c r="AC62" s="196">
        <v>0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13.75</v>
      </c>
      <c r="AL62" s="196">
        <v>0</v>
      </c>
      <c r="AM62" s="196">
        <v>0</v>
      </c>
      <c r="AN62" s="196">
        <v>0</v>
      </c>
      <c r="AO62" s="196">
        <v>269.18</v>
      </c>
      <c r="AP62" s="196">
        <v>0</v>
      </c>
      <c r="AQ62" s="196">
        <v>0</v>
      </c>
      <c r="AR62" s="196">
        <v>9.5</v>
      </c>
      <c r="AS62" s="196">
        <v>0</v>
      </c>
      <c r="AT62" s="196">
        <v>13.45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17.93</v>
      </c>
      <c r="H63" s="196">
        <v>0</v>
      </c>
      <c r="I63" s="196">
        <v>0</v>
      </c>
      <c r="J63" s="196">
        <v>18.489999999999998</v>
      </c>
      <c r="K63" s="196">
        <v>7.43</v>
      </c>
      <c r="L63" s="196">
        <v>69.38</v>
      </c>
      <c r="M63" s="196">
        <v>1.02</v>
      </c>
      <c r="N63" s="196">
        <v>0.65</v>
      </c>
      <c r="O63" s="196">
        <v>0</v>
      </c>
      <c r="P63" s="196">
        <v>1.23</v>
      </c>
      <c r="Q63" s="196">
        <v>0.46</v>
      </c>
      <c r="R63" s="196">
        <v>3.08</v>
      </c>
      <c r="S63" s="196">
        <v>4.24</v>
      </c>
      <c r="T63" s="196">
        <v>0</v>
      </c>
      <c r="U63" s="196">
        <v>1.56</v>
      </c>
      <c r="V63" s="196">
        <v>0.73</v>
      </c>
      <c r="W63" s="196">
        <v>0.35</v>
      </c>
      <c r="X63" s="196">
        <v>1.88</v>
      </c>
      <c r="Y63" s="196">
        <v>0</v>
      </c>
      <c r="Z63" s="196">
        <v>2.39</v>
      </c>
      <c r="AA63" s="196">
        <v>1</v>
      </c>
      <c r="AB63" s="196">
        <v>0</v>
      </c>
      <c r="AC63" s="196">
        <v>0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269.18</v>
      </c>
      <c r="AP63" s="196">
        <v>0</v>
      </c>
      <c r="AQ63" s="196">
        <v>0</v>
      </c>
      <c r="AR63" s="196">
        <v>9.5</v>
      </c>
      <c r="AS63" s="196">
        <v>0</v>
      </c>
      <c r="AT63" s="196">
        <v>3.36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17.93</v>
      </c>
      <c r="H64" s="196">
        <v>0</v>
      </c>
      <c r="I64" s="196">
        <v>0</v>
      </c>
      <c r="J64" s="196">
        <v>18.489999999999998</v>
      </c>
      <c r="K64" s="196">
        <v>7.43</v>
      </c>
      <c r="L64" s="196">
        <v>20.83</v>
      </c>
      <c r="M64" s="196">
        <v>1.02</v>
      </c>
      <c r="N64" s="196">
        <v>0.65</v>
      </c>
      <c r="O64" s="196">
        <v>0</v>
      </c>
      <c r="P64" s="196">
        <v>1.23</v>
      </c>
      <c r="Q64" s="196">
        <v>0.46</v>
      </c>
      <c r="R64" s="196">
        <v>3.08</v>
      </c>
      <c r="S64" s="196">
        <v>4.24</v>
      </c>
      <c r="T64" s="196">
        <v>0</v>
      </c>
      <c r="U64" s="196">
        <v>1.56</v>
      </c>
      <c r="V64" s="196">
        <v>0.73</v>
      </c>
      <c r="W64" s="196">
        <v>0.35</v>
      </c>
      <c r="X64" s="196">
        <v>1.88</v>
      </c>
      <c r="Y64" s="196">
        <v>0</v>
      </c>
      <c r="Z64" s="196">
        <v>2.39</v>
      </c>
      <c r="AA64" s="196">
        <v>1</v>
      </c>
      <c r="AB64" s="196">
        <v>0</v>
      </c>
      <c r="AC64" s="196">
        <v>0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269.18</v>
      </c>
      <c r="AP64" s="196">
        <v>0</v>
      </c>
      <c r="AQ64" s="196">
        <v>0</v>
      </c>
      <c r="AR64" s="196">
        <v>9.5</v>
      </c>
      <c r="AS64" s="196">
        <v>0</v>
      </c>
      <c r="AT64" s="196">
        <v>3.36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17.93</v>
      </c>
      <c r="H65" s="196">
        <v>0</v>
      </c>
      <c r="I65" s="196">
        <v>0</v>
      </c>
      <c r="J65" s="196">
        <v>18.489999999999998</v>
      </c>
      <c r="K65" s="196">
        <v>7.43</v>
      </c>
      <c r="L65" s="196">
        <v>20.83</v>
      </c>
      <c r="M65" s="196">
        <v>1.02</v>
      </c>
      <c r="N65" s="196">
        <v>0.65</v>
      </c>
      <c r="O65" s="196">
        <v>0</v>
      </c>
      <c r="P65" s="196">
        <v>1.23</v>
      </c>
      <c r="Q65" s="196">
        <v>0.46</v>
      </c>
      <c r="R65" s="196">
        <v>3.08</v>
      </c>
      <c r="S65" s="196">
        <v>4.24</v>
      </c>
      <c r="T65" s="196">
        <v>0</v>
      </c>
      <c r="U65" s="196">
        <v>1.56</v>
      </c>
      <c r="V65" s="196">
        <v>0.73</v>
      </c>
      <c r="W65" s="196">
        <v>0.35</v>
      </c>
      <c r="X65" s="196">
        <v>1.88</v>
      </c>
      <c r="Y65" s="196">
        <v>0</v>
      </c>
      <c r="Z65" s="196">
        <v>2.39</v>
      </c>
      <c r="AA65" s="196">
        <v>1</v>
      </c>
      <c r="AB65" s="196">
        <v>0</v>
      </c>
      <c r="AC65" s="196">
        <v>0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269.18</v>
      </c>
      <c r="AP65" s="196">
        <v>0</v>
      </c>
      <c r="AQ65" s="196">
        <v>0</v>
      </c>
      <c r="AR65" s="196">
        <v>9.5</v>
      </c>
      <c r="AS65" s="196">
        <v>0</v>
      </c>
      <c r="AT65" s="196">
        <v>3.36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18.59</v>
      </c>
      <c r="H66" s="196">
        <v>0</v>
      </c>
      <c r="I66" s="196">
        <v>0</v>
      </c>
      <c r="J66" s="196">
        <v>18.489999999999998</v>
      </c>
      <c r="K66" s="196">
        <v>7.43</v>
      </c>
      <c r="L66" s="196">
        <v>20.83</v>
      </c>
      <c r="M66" s="196">
        <v>1.02</v>
      </c>
      <c r="N66" s="196">
        <v>0.65</v>
      </c>
      <c r="O66" s="196">
        <v>0</v>
      </c>
      <c r="P66" s="196">
        <v>1.23</v>
      </c>
      <c r="Q66" s="196">
        <v>0.46</v>
      </c>
      <c r="R66" s="196">
        <v>3.08</v>
      </c>
      <c r="S66" s="196">
        <v>4.24</v>
      </c>
      <c r="T66" s="196">
        <v>0</v>
      </c>
      <c r="U66" s="196">
        <v>1.56</v>
      </c>
      <c r="V66" s="196">
        <v>0.73</v>
      </c>
      <c r="W66" s="196">
        <v>0.35</v>
      </c>
      <c r="X66" s="196">
        <v>1.88</v>
      </c>
      <c r="Y66" s="196">
        <v>0</v>
      </c>
      <c r="Z66" s="196">
        <v>2.39</v>
      </c>
      <c r="AA66" s="196">
        <v>1</v>
      </c>
      <c r="AB66" s="196">
        <v>0</v>
      </c>
      <c r="AC66" s="196">
        <v>0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269.18</v>
      </c>
      <c r="AP66" s="196">
        <v>0</v>
      </c>
      <c r="AQ66" s="196">
        <v>0</v>
      </c>
      <c r="AR66" s="196">
        <v>9.5</v>
      </c>
      <c r="AS66" s="196">
        <v>0</v>
      </c>
      <c r="AT66" s="196">
        <v>3.36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17.93</v>
      </c>
      <c r="H67" s="196">
        <v>0</v>
      </c>
      <c r="I67" s="196">
        <v>0</v>
      </c>
      <c r="J67" s="196">
        <v>18.489999999999998</v>
      </c>
      <c r="K67" s="196">
        <v>0.34</v>
      </c>
      <c r="L67" s="196">
        <v>20.83</v>
      </c>
      <c r="M67" s="196">
        <v>1.02</v>
      </c>
      <c r="N67" s="196">
        <v>0.65</v>
      </c>
      <c r="O67" s="196">
        <v>0</v>
      </c>
      <c r="P67" s="196">
        <v>1.23</v>
      </c>
      <c r="Q67" s="196">
        <v>0.12</v>
      </c>
      <c r="R67" s="196">
        <v>3.08</v>
      </c>
      <c r="S67" s="196">
        <v>0.28999999999999998</v>
      </c>
      <c r="T67" s="196">
        <v>0</v>
      </c>
      <c r="U67" s="196">
        <v>1.56</v>
      </c>
      <c r="V67" s="196">
        <v>0.99</v>
      </c>
      <c r="W67" s="196">
        <v>0.35</v>
      </c>
      <c r="X67" s="196">
        <v>1.88</v>
      </c>
      <c r="Y67" s="196">
        <v>0</v>
      </c>
      <c r="Z67" s="196">
        <v>2.39</v>
      </c>
      <c r="AA67" s="196">
        <v>1</v>
      </c>
      <c r="AB67" s="196">
        <v>0</v>
      </c>
      <c r="AC67" s="196">
        <v>0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269.18</v>
      </c>
      <c r="AP67" s="196">
        <v>0</v>
      </c>
      <c r="AQ67" s="196">
        <v>0</v>
      </c>
      <c r="AR67" s="196">
        <v>9.5</v>
      </c>
      <c r="AS67" s="196">
        <v>0</v>
      </c>
      <c r="AT67" s="196">
        <v>3.36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17.93</v>
      </c>
      <c r="H68" s="196">
        <v>0</v>
      </c>
      <c r="I68" s="196">
        <v>0</v>
      </c>
      <c r="J68" s="196">
        <v>18.489999999999998</v>
      </c>
      <c r="K68" s="196">
        <v>0.34</v>
      </c>
      <c r="L68" s="196">
        <v>20.83</v>
      </c>
      <c r="M68" s="196">
        <v>1.02</v>
      </c>
      <c r="N68" s="196">
        <v>0.65</v>
      </c>
      <c r="O68" s="196">
        <v>0</v>
      </c>
      <c r="P68" s="196">
        <v>1.23</v>
      </c>
      <c r="Q68" s="196">
        <v>0.12</v>
      </c>
      <c r="R68" s="196">
        <v>3.08</v>
      </c>
      <c r="S68" s="196">
        <v>0.28999999999999998</v>
      </c>
      <c r="T68" s="196">
        <v>0</v>
      </c>
      <c r="U68" s="196">
        <v>1.56</v>
      </c>
      <c r="V68" s="196">
        <v>0.99</v>
      </c>
      <c r="W68" s="196">
        <v>0.35</v>
      </c>
      <c r="X68" s="196">
        <v>1.88</v>
      </c>
      <c r="Y68" s="196">
        <v>0</v>
      </c>
      <c r="Z68" s="196">
        <v>2.39</v>
      </c>
      <c r="AA68" s="196">
        <v>1</v>
      </c>
      <c r="AB68" s="196">
        <v>0</v>
      </c>
      <c r="AC68" s="196">
        <v>0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269.18</v>
      </c>
      <c r="AP68" s="196">
        <v>0</v>
      </c>
      <c r="AQ68" s="196">
        <v>0</v>
      </c>
      <c r="AR68" s="196">
        <v>9.5</v>
      </c>
      <c r="AS68" s="196">
        <v>0</v>
      </c>
      <c r="AT68" s="196">
        <v>3.36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17.93</v>
      </c>
      <c r="H69" s="196">
        <v>0</v>
      </c>
      <c r="I69" s="196">
        <v>0</v>
      </c>
      <c r="J69" s="196">
        <v>18.489999999999998</v>
      </c>
      <c r="K69" s="196">
        <v>0.34</v>
      </c>
      <c r="L69" s="196">
        <v>20.83</v>
      </c>
      <c r="M69" s="196">
        <v>1.02</v>
      </c>
      <c r="N69" s="196">
        <v>0.65</v>
      </c>
      <c r="O69" s="196">
        <v>0</v>
      </c>
      <c r="P69" s="196">
        <v>1.23</v>
      </c>
      <c r="Q69" s="196">
        <v>0.12</v>
      </c>
      <c r="R69" s="196">
        <v>3.08</v>
      </c>
      <c r="S69" s="196">
        <v>0.28999999999999998</v>
      </c>
      <c r="T69" s="196">
        <v>0</v>
      </c>
      <c r="U69" s="196">
        <v>1.56</v>
      </c>
      <c r="V69" s="196">
        <v>0.99</v>
      </c>
      <c r="W69" s="196">
        <v>0.35</v>
      </c>
      <c r="X69" s="196">
        <v>1.88</v>
      </c>
      <c r="Y69" s="196">
        <v>0</v>
      </c>
      <c r="Z69" s="196">
        <v>2.39</v>
      </c>
      <c r="AA69" s="196">
        <v>1</v>
      </c>
      <c r="AB69" s="196">
        <v>0</v>
      </c>
      <c r="AC69" s="196">
        <v>0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1.0900000000000001</v>
      </c>
      <c r="AL69" s="196">
        <v>0</v>
      </c>
      <c r="AM69" s="196">
        <v>0</v>
      </c>
      <c r="AN69" s="196">
        <v>0</v>
      </c>
      <c r="AO69" s="196">
        <v>269.18</v>
      </c>
      <c r="AP69" s="196">
        <v>0</v>
      </c>
      <c r="AQ69" s="196">
        <v>0</v>
      </c>
      <c r="AR69" s="196">
        <v>9.5</v>
      </c>
      <c r="AS69" s="196">
        <v>0</v>
      </c>
      <c r="AT69" s="196">
        <v>3.36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17.93</v>
      </c>
      <c r="H70" s="196">
        <v>0</v>
      </c>
      <c r="I70" s="196">
        <v>0</v>
      </c>
      <c r="J70" s="196">
        <v>18.489999999999998</v>
      </c>
      <c r="K70" s="196">
        <v>0.34</v>
      </c>
      <c r="L70" s="196">
        <v>20.83</v>
      </c>
      <c r="M70" s="196">
        <v>1.02</v>
      </c>
      <c r="N70" s="196">
        <v>0.65</v>
      </c>
      <c r="O70" s="196">
        <v>0</v>
      </c>
      <c r="P70" s="196">
        <v>1.23</v>
      </c>
      <c r="Q70" s="196">
        <v>0.12</v>
      </c>
      <c r="R70" s="196">
        <v>3.08</v>
      </c>
      <c r="S70" s="196">
        <v>0.28999999999999998</v>
      </c>
      <c r="T70" s="196">
        <v>0</v>
      </c>
      <c r="U70" s="196">
        <v>1.56</v>
      </c>
      <c r="V70" s="196">
        <v>0.99</v>
      </c>
      <c r="W70" s="196">
        <v>0.35</v>
      </c>
      <c r="X70" s="196">
        <v>1.88</v>
      </c>
      <c r="Y70" s="196">
        <v>0</v>
      </c>
      <c r="Z70" s="196">
        <v>2.39</v>
      </c>
      <c r="AA70" s="196">
        <v>1</v>
      </c>
      <c r="AB70" s="196">
        <v>0</v>
      </c>
      <c r="AC70" s="196">
        <v>0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1.0900000000000001</v>
      </c>
      <c r="AL70" s="196">
        <v>0</v>
      </c>
      <c r="AM70" s="196">
        <v>0</v>
      </c>
      <c r="AN70" s="196">
        <v>0</v>
      </c>
      <c r="AO70" s="196">
        <v>269.18</v>
      </c>
      <c r="AP70" s="196">
        <v>0</v>
      </c>
      <c r="AQ70" s="196">
        <v>0</v>
      </c>
      <c r="AR70" s="196">
        <v>9.5</v>
      </c>
      <c r="AS70" s="196">
        <v>0</v>
      </c>
      <c r="AT70" s="196">
        <v>3.36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17.93</v>
      </c>
      <c r="H71" s="196">
        <v>0</v>
      </c>
      <c r="I71" s="196">
        <v>0</v>
      </c>
      <c r="J71" s="196">
        <v>18.489999999999998</v>
      </c>
      <c r="K71" s="196">
        <v>0.34</v>
      </c>
      <c r="L71" s="196">
        <v>20.83</v>
      </c>
      <c r="M71" s="196">
        <v>1.02</v>
      </c>
      <c r="N71" s="196">
        <v>0.65</v>
      </c>
      <c r="O71" s="196">
        <v>0</v>
      </c>
      <c r="P71" s="196">
        <v>1.23</v>
      </c>
      <c r="Q71" s="196">
        <v>0.12</v>
      </c>
      <c r="R71" s="196">
        <v>3.08</v>
      </c>
      <c r="S71" s="196">
        <v>0.28999999999999998</v>
      </c>
      <c r="T71" s="196">
        <v>0</v>
      </c>
      <c r="U71" s="196">
        <v>1.56</v>
      </c>
      <c r="V71" s="196">
        <v>0.99</v>
      </c>
      <c r="W71" s="196">
        <v>0.35</v>
      </c>
      <c r="X71" s="196">
        <v>1.88</v>
      </c>
      <c r="Y71" s="196">
        <v>0</v>
      </c>
      <c r="Z71" s="196">
        <v>2.39</v>
      </c>
      <c r="AA71" s="196">
        <v>1</v>
      </c>
      <c r="AB71" s="196">
        <v>0</v>
      </c>
      <c r="AC71" s="196">
        <v>0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1.0900000000000001</v>
      </c>
      <c r="AL71" s="196">
        <v>0</v>
      </c>
      <c r="AM71" s="196">
        <v>0</v>
      </c>
      <c r="AN71" s="196">
        <v>0</v>
      </c>
      <c r="AO71" s="196">
        <v>269.18</v>
      </c>
      <c r="AP71" s="196">
        <v>0</v>
      </c>
      <c r="AQ71" s="196">
        <v>0</v>
      </c>
      <c r="AR71" s="196">
        <v>9.5</v>
      </c>
      <c r="AS71" s="196">
        <v>0</v>
      </c>
      <c r="AT71" s="196">
        <v>3.36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17.93</v>
      </c>
      <c r="H72" s="196">
        <v>0</v>
      </c>
      <c r="I72" s="196">
        <v>0</v>
      </c>
      <c r="J72" s="196">
        <v>18.489999999999998</v>
      </c>
      <c r="K72" s="196">
        <v>0.34</v>
      </c>
      <c r="L72" s="196">
        <v>20.83</v>
      </c>
      <c r="M72" s="196">
        <v>1.02</v>
      </c>
      <c r="N72" s="196">
        <v>0.65</v>
      </c>
      <c r="O72" s="196">
        <v>0</v>
      </c>
      <c r="P72" s="196">
        <v>1.23</v>
      </c>
      <c r="Q72" s="196">
        <v>0.12</v>
      </c>
      <c r="R72" s="196">
        <v>3.08</v>
      </c>
      <c r="S72" s="196">
        <v>0.28999999999999998</v>
      </c>
      <c r="T72" s="196">
        <v>0</v>
      </c>
      <c r="U72" s="196">
        <v>1.56</v>
      </c>
      <c r="V72" s="196">
        <v>0.99</v>
      </c>
      <c r="W72" s="196">
        <v>0.35</v>
      </c>
      <c r="X72" s="196">
        <v>1.88</v>
      </c>
      <c r="Y72" s="196">
        <v>0</v>
      </c>
      <c r="Z72" s="196">
        <v>2.39</v>
      </c>
      <c r="AA72" s="196">
        <v>1</v>
      </c>
      <c r="AB72" s="196">
        <v>0</v>
      </c>
      <c r="AC72" s="196">
        <v>0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1.0900000000000001</v>
      </c>
      <c r="AL72" s="196">
        <v>0</v>
      </c>
      <c r="AM72" s="196">
        <v>0</v>
      </c>
      <c r="AN72" s="196">
        <v>0</v>
      </c>
      <c r="AO72" s="196">
        <v>269.18</v>
      </c>
      <c r="AP72" s="196">
        <v>0</v>
      </c>
      <c r="AQ72" s="196">
        <v>0</v>
      </c>
      <c r="AR72" s="196">
        <v>9.5</v>
      </c>
      <c r="AS72" s="196">
        <v>0</v>
      </c>
      <c r="AT72" s="196">
        <v>3.36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17.93</v>
      </c>
      <c r="H73" s="196">
        <v>0</v>
      </c>
      <c r="I73" s="196">
        <v>0</v>
      </c>
      <c r="J73" s="196">
        <v>18.489999999999998</v>
      </c>
      <c r="K73" s="196">
        <v>0.34</v>
      </c>
      <c r="L73" s="196">
        <v>20.83</v>
      </c>
      <c r="M73" s="196">
        <v>1.02</v>
      </c>
      <c r="N73" s="196">
        <v>0.65</v>
      </c>
      <c r="O73" s="196">
        <v>0</v>
      </c>
      <c r="P73" s="196">
        <v>1.23</v>
      </c>
      <c r="Q73" s="196">
        <v>0.12</v>
      </c>
      <c r="R73" s="196">
        <v>3.08</v>
      </c>
      <c r="S73" s="196">
        <v>0.28999999999999998</v>
      </c>
      <c r="T73" s="196">
        <v>0</v>
      </c>
      <c r="U73" s="196">
        <v>1.56</v>
      </c>
      <c r="V73" s="196">
        <v>0.99</v>
      </c>
      <c r="W73" s="196">
        <v>0.35</v>
      </c>
      <c r="X73" s="196">
        <v>1.88</v>
      </c>
      <c r="Y73" s="196">
        <v>0</v>
      </c>
      <c r="Z73" s="196">
        <v>2.39</v>
      </c>
      <c r="AA73" s="196">
        <v>1</v>
      </c>
      <c r="AB73" s="196">
        <v>0</v>
      </c>
      <c r="AC73" s="196">
        <v>0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1.0900000000000001</v>
      </c>
      <c r="AL73" s="196">
        <v>0</v>
      </c>
      <c r="AM73" s="196">
        <v>0</v>
      </c>
      <c r="AN73" s="196">
        <v>0</v>
      </c>
      <c r="AO73" s="196">
        <v>269.18</v>
      </c>
      <c r="AP73" s="196">
        <v>0</v>
      </c>
      <c r="AQ73" s="196">
        <v>0</v>
      </c>
      <c r="AR73" s="196">
        <v>9.66</v>
      </c>
      <c r="AS73" s="196">
        <v>0</v>
      </c>
      <c r="AT73" s="196">
        <v>3.36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17.93</v>
      </c>
      <c r="H74" s="196">
        <v>0</v>
      </c>
      <c r="I74" s="196">
        <v>0</v>
      </c>
      <c r="J74" s="196">
        <v>18.489999999999998</v>
      </c>
      <c r="K74" s="196">
        <v>0.34</v>
      </c>
      <c r="L74" s="196">
        <v>20.83</v>
      </c>
      <c r="M74" s="196">
        <v>1.02</v>
      </c>
      <c r="N74" s="196">
        <v>0.65</v>
      </c>
      <c r="O74" s="196">
        <v>0</v>
      </c>
      <c r="P74" s="196">
        <v>1.23</v>
      </c>
      <c r="Q74" s="196">
        <v>0.12</v>
      </c>
      <c r="R74" s="196">
        <v>3.08</v>
      </c>
      <c r="S74" s="196">
        <v>0.28999999999999998</v>
      </c>
      <c r="T74" s="196">
        <v>0</v>
      </c>
      <c r="U74" s="196">
        <v>1.56</v>
      </c>
      <c r="V74" s="196">
        <v>0.99</v>
      </c>
      <c r="W74" s="196">
        <v>0.35</v>
      </c>
      <c r="X74" s="196">
        <v>1.88</v>
      </c>
      <c r="Y74" s="196">
        <v>0</v>
      </c>
      <c r="Z74" s="196">
        <v>2.39</v>
      </c>
      <c r="AA74" s="196">
        <v>1</v>
      </c>
      <c r="AB74" s="196">
        <v>0</v>
      </c>
      <c r="AC74" s="196">
        <v>0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1.0900000000000001</v>
      </c>
      <c r="AL74" s="196">
        <v>0</v>
      </c>
      <c r="AM74" s="196">
        <v>0</v>
      </c>
      <c r="AN74" s="196">
        <v>0</v>
      </c>
      <c r="AO74" s="196">
        <v>269.18</v>
      </c>
      <c r="AP74" s="196">
        <v>0</v>
      </c>
      <c r="AQ74" s="196">
        <v>0</v>
      </c>
      <c r="AR74" s="196">
        <v>9.66</v>
      </c>
      <c r="AS74" s="196">
        <v>0</v>
      </c>
      <c r="AT74" s="196">
        <v>3.36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17.93</v>
      </c>
      <c r="H75" s="196">
        <v>0</v>
      </c>
      <c r="I75" s="196">
        <v>0</v>
      </c>
      <c r="J75" s="196">
        <v>18.489999999999998</v>
      </c>
      <c r="K75" s="196">
        <v>0.34</v>
      </c>
      <c r="L75" s="196">
        <v>20.83</v>
      </c>
      <c r="M75" s="196">
        <v>1.02</v>
      </c>
      <c r="N75" s="196">
        <v>0.65</v>
      </c>
      <c r="O75" s="196">
        <v>0</v>
      </c>
      <c r="P75" s="196">
        <v>1.23</v>
      </c>
      <c r="Q75" s="196">
        <v>0.12</v>
      </c>
      <c r="R75" s="196">
        <v>3.08</v>
      </c>
      <c r="S75" s="196">
        <v>0.28999999999999998</v>
      </c>
      <c r="T75" s="196">
        <v>0</v>
      </c>
      <c r="U75" s="196">
        <v>1.56</v>
      </c>
      <c r="V75" s="196">
        <v>0.99</v>
      </c>
      <c r="W75" s="196">
        <v>0.35</v>
      </c>
      <c r="X75" s="196">
        <v>1.88</v>
      </c>
      <c r="Y75" s="196">
        <v>0</v>
      </c>
      <c r="Z75" s="196">
        <v>2.39</v>
      </c>
      <c r="AA75" s="196">
        <v>1</v>
      </c>
      <c r="AB75" s="196">
        <v>0</v>
      </c>
      <c r="AC75" s="196">
        <v>0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1.0900000000000001</v>
      </c>
      <c r="AL75" s="196">
        <v>0</v>
      </c>
      <c r="AM75" s="196">
        <v>0</v>
      </c>
      <c r="AN75" s="196">
        <v>0</v>
      </c>
      <c r="AO75" s="196">
        <v>274.62</v>
      </c>
      <c r="AP75" s="196">
        <v>0</v>
      </c>
      <c r="AQ75" s="196">
        <v>0</v>
      </c>
      <c r="AR75" s="196">
        <v>9.66</v>
      </c>
      <c r="AS75" s="196">
        <v>0</v>
      </c>
      <c r="AT75" s="196">
        <v>3.36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17.93</v>
      </c>
      <c r="H76" s="196">
        <v>0</v>
      </c>
      <c r="I76" s="196">
        <v>0</v>
      </c>
      <c r="J76" s="196">
        <v>18.489999999999998</v>
      </c>
      <c r="K76" s="196">
        <v>0.34</v>
      </c>
      <c r="L76" s="196">
        <v>20.83</v>
      </c>
      <c r="M76" s="196">
        <v>1.02</v>
      </c>
      <c r="N76" s="196">
        <v>0.65</v>
      </c>
      <c r="O76" s="196">
        <v>0</v>
      </c>
      <c r="P76" s="196">
        <v>1.23</v>
      </c>
      <c r="Q76" s="196">
        <v>0.12</v>
      </c>
      <c r="R76" s="196">
        <v>3.08</v>
      </c>
      <c r="S76" s="196">
        <v>0.28999999999999998</v>
      </c>
      <c r="T76" s="196">
        <v>0</v>
      </c>
      <c r="U76" s="196">
        <v>1.56</v>
      </c>
      <c r="V76" s="196">
        <v>0.99</v>
      </c>
      <c r="W76" s="196">
        <v>0.35</v>
      </c>
      <c r="X76" s="196">
        <v>1.88</v>
      </c>
      <c r="Y76" s="196">
        <v>0</v>
      </c>
      <c r="Z76" s="196">
        <v>2.39</v>
      </c>
      <c r="AA76" s="196">
        <v>1</v>
      </c>
      <c r="AB76" s="196">
        <v>0</v>
      </c>
      <c r="AC76" s="196">
        <v>0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1.0900000000000001</v>
      </c>
      <c r="AL76" s="196">
        <v>0</v>
      </c>
      <c r="AM76" s="196">
        <v>0</v>
      </c>
      <c r="AN76" s="196">
        <v>0</v>
      </c>
      <c r="AO76" s="196">
        <v>274.62</v>
      </c>
      <c r="AP76" s="196">
        <v>0</v>
      </c>
      <c r="AQ76" s="196">
        <v>0</v>
      </c>
      <c r="AR76" s="196">
        <v>9.66</v>
      </c>
      <c r="AS76" s="196">
        <v>0</v>
      </c>
      <c r="AT76" s="196">
        <v>3.36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17.93</v>
      </c>
      <c r="H77" s="196">
        <v>0</v>
      </c>
      <c r="I77" s="196">
        <v>0</v>
      </c>
      <c r="J77" s="196">
        <v>18.489999999999998</v>
      </c>
      <c r="K77" s="196">
        <v>0.34</v>
      </c>
      <c r="L77" s="196">
        <v>20.83</v>
      </c>
      <c r="M77" s="196">
        <v>1.02</v>
      </c>
      <c r="N77" s="196">
        <v>0.65</v>
      </c>
      <c r="O77" s="196">
        <v>0</v>
      </c>
      <c r="P77" s="196">
        <v>1.23</v>
      </c>
      <c r="Q77" s="196">
        <v>0.12</v>
      </c>
      <c r="R77" s="196">
        <v>3.08</v>
      </c>
      <c r="S77" s="196">
        <v>0.28999999999999998</v>
      </c>
      <c r="T77" s="196">
        <v>0</v>
      </c>
      <c r="U77" s="196">
        <v>1.56</v>
      </c>
      <c r="V77" s="196">
        <v>0.99</v>
      </c>
      <c r="W77" s="196">
        <v>0.35</v>
      </c>
      <c r="X77" s="196">
        <v>1.88</v>
      </c>
      <c r="Y77" s="196">
        <v>0</v>
      </c>
      <c r="Z77" s="196">
        <v>2.39</v>
      </c>
      <c r="AA77" s="196">
        <v>1</v>
      </c>
      <c r="AB77" s="196">
        <v>0</v>
      </c>
      <c r="AC77" s="196">
        <v>0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1.0900000000000001</v>
      </c>
      <c r="AL77" s="196">
        <v>0</v>
      </c>
      <c r="AM77" s="196">
        <v>0</v>
      </c>
      <c r="AN77" s="196">
        <v>0</v>
      </c>
      <c r="AO77" s="196">
        <v>274.62</v>
      </c>
      <c r="AP77" s="196">
        <v>0</v>
      </c>
      <c r="AQ77" s="196">
        <v>0</v>
      </c>
      <c r="AR77" s="196">
        <v>9.66</v>
      </c>
      <c r="AS77" s="196">
        <v>0</v>
      </c>
      <c r="AT77" s="196">
        <v>3.36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17.93</v>
      </c>
      <c r="H78" s="196">
        <v>0</v>
      </c>
      <c r="I78" s="196">
        <v>0</v>
      </c>
      <c r="J78" s="196">
        <v>25.08</v>
      </c>
      <c r="K78" s="196">
        <v>0.34</v>
      </c>
      <c r="L78" s="196">
        <v>20.83</v>
      </c>
      <c r="M78" s="196">
        <v>1.02</v>
      </c>
      <c r="N78" s="196">
        <v>0.65</v>
      </c>
      <c r="O78" s="196">
        <v>0</v>
      </c>
      <c r="P78" s="196">
        <v>1.23</v>
      </c>
      <c r="Q78" s="196">
        <v>0.12</v>
      </c>
      <c r="R78" s="196">
        <v>3.08</v>
      </c>
      <c r="S78" s="196">
        <v>0.28999999999999998</v>
      </c>
      <c r="T78" s="196">
        <v>0</v>
      </c>
      <c r="U78" s="196">
        <v>1.56</v>
      </c>
      <c r="V78" s="196">
        <v>0.99</v>
      </c>
      <c r="W78" s="196">
        <v>0.35</v>
      </c>
      <c r="X78" s="196">
        <v>1.88</v>
      </c>
      <c r="Y78" s="196">
        <v>0</v>
      </c>
      <c r="Z78" s="196">
        <v>2.39</v>
      </c>
      <c r="AA78" s="196">
        <v>1</v>
      </c>
      <c r="AB78" s="196">
        <v>0</v>
      </c>
      <c r="AC78" s="196">
        <v>0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1.0900000000000001</v>
      </c>
      <c r="AL78" s="196">
        <v>0</v>
      </c>
      <c r="AM78" s="196">
        <v>0</v>
      </c>
      <c r="AN78" s="196">
        <v>0</v>
      </c>
      <c r="AO78" s="196">
        <v>274.62</v>
      </c>
      <c r="AP78" s="196">
        <v>0</v>
      </c>
      <c r="AQ78" s="196">
        <v>0</v>
      </c>
      <c r="AR78" s="196">
        <v>9.66</v>
      </c>
      <c r="AS78" s="196">
        <v>0</v>
      </c>
      <c r="AT78" s="196">
        <v>3.36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17.93</v>
      </c>
      <c r="H79" s="196">
        <v>0</v>
      </c>
      <c r="I79" s="196">
        <v>0</v>
      </c>
      <c r="J79" s="196">
        <v>25.08</v>
      </c>
      <c r="K79" s="196">
        <v>0.34</v>
      </c>
      <c r="L79" s="196">
        <v>20.83</v>
      </c>
      <c r="M79" s="196">
        <v>1.02</v>
      </c>
      <c r="N79" s="196">
        <v>0.65</v>
      </c>
      <c r="O79" s="196">
        <v>0</v>
      </c>
      <c r="P79" s="196">
        <v>1.23</v>
      </c>
      <c r="Q79" s="196">
        <v>0.12</v>
      </c>
      <c r="R79" s="196">
        <v>3.08</v>
      </c>
      <c r="S79" s="196">
        <v>0.28999999999999998</v>
      </c>
      <c r="T79" s="196">
        <v>0</v>
      </c>
      <c r="U79" s="196">
        <v>1.56</v>
      </c>
      <c r="V79" s="196">
        <v>0.99</v>
      </c>
      <c r="W79" s="196">
        <v>0.35</v>
      </c>
      <c r="X79" s="196">
        <v>1.88</v>
      </c>
      <c r="Y79" s="196">
        <v>0</v>
      </c>
      <c r="Z79" s="196">
        <v>2.39</v>
      </c>
      <c r="AA79" s="196">
        <v>1</v>
      </c>
      <c r="AB79" s="196">
        <v>0</v>
      </c>
      <c r="AC79" s="196">
        <v>0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1.0900000000000001</v>
      </c>
      <c r="AL79" s="196">
        <v>0</v>
      </c>
      <c r="AM79" s="196">
        <v>0</v>
      </c>
      <c r="AN79" s="196">
        <v>0</v>
      </c>
      <c r="AO79" s="196">
        <v>274.62</v>
      </c>
      <c r="AP79" s="196">
        <v>0</v>
      </c>
      <c r="AQ79" s="196">
        <v>0</v>
      </c>
      <c r="AR79" s="196">
        <v>9.66</v>
      </c>
      <c r="AS79" s="196">
        <v>0</v>
      </c>
      <c r="AT79" s="196">
        <v>3.36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17.93</v>
      </c>
      <c r="H80" s="196">
        <v>0</v>
      </c>
      <c r="I80" s="196">
        <v>0</v>
      </c>
      <c r="J80" s="196">
        <v>25.08</v>
      </c>
      <c r="K80" s="196">
        <v>0.34</v>
      </c>
      <c r="L80" s="196">
        <v>20.83</v>
      </c>
      <c r="M80" s="196">
        <v>1.02</v>
      </c>
      <c r="N80" s="196">
        <v>0.65</v>
      </c>
      <c r="O80" s="196">
        <v>0</v>
      </c>
      <c r="P80" s="196">
        <v>1.23</v>
      </c>
      <c r="Q80" s="196">
        <v>0.12</v>
      </c>
      <c r="R80" s="196">
        <v>3.08</v>
      </c>
      <c r="S80" s="196">
        <v>0.28999999999999998</v>
      </c>
      <c r="T80" s="196">
        <v>0</v>
      </c>
      <c r="U80" s="196">
        <v>1.56</v>
      </c>
      <c r="V80" s="196">
        <v>0.99</v>
      </c>
      <c r="W80" s="196">
        <v>0.35</v>
      </c>
      <c r="X80" s="196">
        <v>1.88</v>
      </c>
      <c r="Y80" s="196">
        <v>0</v>
      </c>
      <c r="Z80" s="196">
        <v>2.39</v>
      </c>
      <c r="AA80" s="196">
        <v>1</v>
      </c>
      <c r="AB80" s="196">
        <v>0</v>
      </c>
      <c r="AC80" s="196">
        <v>0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1.0900000000000001</v>
      </c>
      <c r="AL80" s="196">
        <v>0</v>
      </c>
      <c r="AM80" s="196">
        <v>0</v>
      </c>
      <c r="AN80" s="196">
        <v>0</v>
      </c>
      <c r="AO80" s="196">
        <v>274.62</v>
      </c>
      <c r="AP80" s="196">
        <v>0</v>
      </c>
      <c r="AQ80" s="196">
        <v>0</v>
      </c>
      <c r="AR80" s="196">
        <v>9.66</v>
      </c>
      <c r="AS80" s="196">
        <v>0</v>
      </c>
      <c r="AT80" s="196">
        <v>3.36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17.93</v>
      </c>
      <c r="H81" s="196">
        <v>0</v>
      </c>
      <c r="I81" s="196">
        <v>0</v>
      </c>
      <c r="J81" s="196">
        <v>25.08</v>
      </c>
      <c r="K81" s="196">
        <v>0.34</v>
      </c>
      <c r="L81" s="196">
        <v>20.83</v>
      </c>
      <c r="M81" s="196">
        <v>1.02</v>
      </c>
      <c r="N81" s="196">
        <v>0.65</v>
      </c>
      <c r="O81" s="196">
        <v>0</v>
      </c>
      <c r="P81" s="196">
        <v>1.23</v>
      </c>
      <c r="Q81" s="196">
        <v>0.12</v>
      </c>
      <c r="R81" s="196">
        <v>3.08</v>
      </c>
      <c r="S81" s="196">
        <v>0.28999999999999998</v>
      </c>
      <c r="T81" s="196">
        <v>0</v>
      </c>
      <c r="U81" s="196">
        <v>1.56</v>
      </c>
      <c r="V81" s="196">
        <v>0.99</v>
      </c>
      <c r="W81" s="196">
        <v>0.35</v>
      </c>
      <c r="X81" s="196">
        <v>1.88</v>
      </c>
      <c r="Y81" s="196">
        <v>0</v>
      </c>
      <c r="Z81" s="196">
        <v>2.39</v>
      </c>
      <c r="AA81" s="196">
        <v>1</v>
      </c>
      <c r="AB81" s="196">
        <v>0</v>
      </c>
      <c r="AC81" s="196">
        <v>0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1.0900000000000001</v>
      </c>
      <c r="AL81" s="196">
        <v>0</v>
      </c>
      <c r="AM81" s="196">
        <v>0</v>
      </c>
      <c r="AN81" s="196">
        <v>0</v>
      </c>
      <c r="AO81" s="196">
        <v>274.62</v>
      </c>
      <c r="AP81" s="196">
        <v>0</v>
      </c>
      <c r="AQ81" s="196">
        <v>0</v>
      </c>
      <c r="AR81" s="196">
        <v>9.66</v>
      </c>
      <c r="AS81" s="196">
        <v>0</v>
      </c>
      <c r="AT81" s="196">
        <v>3.36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17.93</v>
      </c>
      <c r="H82" s="196">
        <v>0</v>
      </c>
      <c r="I82" s="196">
        <v>0</v>
      </c>
      <c r="J82" s="196">
        <v>25.08</v>
      </c>
      <c r="K82" s="196">
        <v>0.34</v>
      </c>
      <c r="L82" s="196">
        <v>20.83</v>
      </c>
      <c r="M82" s="196">
        <v>1.02</v>
      </c>
      <c r="N82" s="196">
        <v>0.65</v>
      </c>
      <c r="O82" s="196">
        <v>0</v>
      </c>
      <c r="P82" s="196">
        <v>1.23</v>
      </c>
      <c r="Q82" s="196">
        <v>0.12</v>
      </c>
      <c r="R82" s="196">
        <v>3.08</v>
      </c>
      <c r="S82" s="196">
        <v>0.28999999999999998</v>
      </c>
      <c r="T82" s="196">
        <v>0</v>
      </c>
      <c r="U82" s="196">
        <v>1.56</v>
      </c>
      <c r="V82" s="196">
        <v>0.99</v>
      </c>
      <c r="W82" s="196">
        <v>0.35</v>
      </c>
      <c r="X82" s="196">
        <v>1.88</v>
      </c>
      <c r="Y82" s="196">
        <v>0</v>
      </c>
      <c r="Z82" s="196">
        <v>2.39</v>
      </c>
      <c r="AA82" s="196">
        <v>1</v>
      </c>
      <c r="AB82" s="196">
        <v>0</v>
      </c>
      <c r="AC82" s="196">
        <v>0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1.0900000000000001</v>
      </c>
      <c r="AL82" s="196">
        <v>0</v>
      </c>
      <c r="AM82" s="196">
        <v>0</v>
      </c>
      <c r="AN82" s="196">
        <v>0</v>
      </c>
      <c r="AO82" s="196">
        <v>274.62</v>
      </c>
      <c r="AP82" s="196">
        <v>0</v>
      </c>
      <c r="AQ82" s="196">
        <v>0</v>
      </c>
      <c r="AR82" s="196">
        <v>9.66</v>
      </c>
      <c r="AS82" s="196">
        <v>0</v>
      </c>
      <c r="AT82" s="196">
        <v>3.36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17.93</v>
      </c>
      <c r="H83" s="196">
        <v>0</v>
      </c>
      <c r="I83" s="196">
        <v>0</v>
      </c>
      <c r="J83" s="196">
        <v>25.08</v>
      </c>
      <c r="K83" s="196">
        <v>0.34</v>
      </c>
      <c r="L83" s="196">
        <v>20.83</v>
      </c>
      <c r="M83" s="196">
        <v>1.02</v>
      </c>
      <c r="N83" s="196">
        <v>0.65</v>
      </c>
      <c r="O83" s="196">
        <v>0</v>
      </c>
      <c r="P83" s="196">
        <v>1.23</v>
      </c>
      <c r="Q83" s="196">
        <v>0.12</v>
      </c>
      <c r="R83" s="196">
        <v>3.08</v>
      </c>
      <c r="S83" s="196">
        <v>0.28999999999999998</v>
      </c>
      <c r="T83" s="196">
        <v>0</v>
      </c>
      <c r="U83" s="196">
        <v>1.56</v>
      </c>
      <c r="V83" s="196">
        <v>0.99</v>
      </c>
      <c r="W83" s="196">
        <v>0.63</v>
      </c>
      <c r="X83" s="196">
        <v>1.88</v>
      </c>
      <c r="Y83" s="196">
        <v>0</v>
      </c>
      <c r="Z83" s="196">
        <v>2.39</v>
      </c>
      <c r="AA83" s="196">
        <v>1</v>
      </c>
      <c r="AB83" s="196">
        <v>0</v>
      </c>
      <c r="AC83" s="196">
        <v>0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274.62</v>
      </c>
      <c r="AP83" s="196">
        <v>0</v>
      </c>
      <c r="AQ83" s="196">
        <v>0</v>
      </c>
      <c r="AR83" s="196">
        <v>9.66</v>
      </c>
      <c r="AS83" s="196">
        <v>0</v>
      </c>
      <c r="AT83" s="196">
        <v>3.36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17.93</v>
      </c>
      <c r="H84" s="196">
        <v>0</v>
      </c>
      <c r="I84" s="196">
        <v>0</v>
      </c>
      <c r="J84" s="196">
        <v>25.08</v>
      </c>
      <c r="K84" s="196">
        <v>0.34</v>
      </c>
      <c r="L84" s="196">
        <v>20.83</v>
      </c>
      <c r="M84" s="196">
        <v>1.02</v>
      </c>
      <c r="N84" s="196">
        <v>0.65</v>
      </c>
      <c r="O84" s="196">
        <v>0</v>
      </c>
      <c r="P84" s="196">
        <v>1.23</v>
      </c>
      <c r="Q84" s="196">
        <v>0.12</v>
      </c>
      <c r="R84" s="196">
        <v>3.08</v>
      </c>
      <c r="S84" s="196">
        <v>0.28999999999999998</v>
      </c>
      <c r="T84" s="196">
        <v>0</v>
      </c>
      <c r="U84" s="196">
        <v>1.56</v>
      </c>
      <c r="V84" s="196">
        <v>0.99</v>
      </c>
      <c r="W84" s="196">
        <v>0.38</v>
      </c>
      <c r="X84" s="196">
        <v>1.88</v>
      </c>
      <c r="Y84" s="196">
        <v>0</v>
      </c>
      <c r="Z84" s="196">
        <v>2.39</v>
      </c>
      <c r="AA84" s="196">
        <v>1</v>
      </c>
      <c r="AB84" s="196">
        <v>0</v>
      </c>
      <c r="AC84" s="196">
        <v>0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274.62</v>
      </c>
      <c r="AP84" s="196">
        <v>0</v>
      </c>
      <c r="AQ84" s="196">
        <v>0</v>
      </c>
      <c r="AR84" s="196">
        <v>9.66</v>
      </c>
      <c r="AS84" s="196">
        <v>0</v>
      </c>
      <c r="AT84" s="196">
        <v>3.36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17.93</v>
      </c>
      <c r="H85" s="196">
        <v>0</v>
      </c>
      <c r="I85" s="196">
        <v>0</v>
      </c>
      <c r="J85" s="196">
        <v>25.08</v>
      </c>
      <c r="K85" s="196">
        <v>0.34</v>
      </c>
      <c r="L85" s="196">
        <v>20.83</v>
      </c>
      <c r="M85" s="196">
        <v>1.02</v>
      </c>
      <c r="N85" s="196">
        <v>0.65</v>
      </c>
      <c r="O85" s="196">
        <v>0</v>
      </c>
      <c r="P85" s="196">
        <v>1.23</v>
      </c>
      <c r="Q85" s="196">
        <v>0.12</v>
      </c>
      <c r="R85" s="196">
        <v>3.08</v>
      </c>
      <c r="S85" s="196">
        <v>0.28999999999999998</v>
      </c>
      <c r="T85" s="196">
        <v>0</v>
      </c>
      <c r="U85" s="196">
        <v>1.56</v>
      </c>
      <c r="V85" s="196">
        <v>0.99</v>
      </c>
      <c r="W85" s="196">
        <v>0.38</v>
      </c>
      <c r="X85" s="196">
        <v>1.88</v>
      </c>
      <c r="Y85" s="196">
        <v>0</v>
      </c>
      <c r="Z85" s="196">
        <v>2.39</v>
      </c>
      <c r="AA85" s="196">
        <v>1</v>
      </c>
      <c r="AB85" s="196">
        <v>0</v>
      </c>
      <c r="AC85" s="196">
        <v>0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266.45999999999998</v>
      </c>
      <c r="AP85" s="196">
        <v>8.16</v>
      </c>
      <c r="AQ85" s="196">
        <v>0</v>
      </c>
      <c r="AR85" s="196">
        <v>9.66</v>
      </c>
      <c r="AS85" s="196">
        <v>0</v>
      </c>
      <c r="AT85" s="196">
        <v>3.36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17.93</v>
      </c>
      <c r="H86" s="196">
        <v>0</v>
      </c>
      <c r="I86" s="196">
        <v>0</v>
      </c>
      <c r="J86" s="196">
        <v>25.08</v>
      </c>
      <c r="K86" s="196">
        <v>0.34</v>
      </c>
      <c r="L86" s="196">
        <v>20.83</v>
      </c>
      <c r="M86" s="196">
        <v>1.02</v>
      </c>
      <c r="N86" s="196">
        <v>0.65</v>
      </c>
      <c r="O86" s="196">
        <v>0</v>
      </c>
      <c r="P86" s="196">
        <v>1.23</v>
      </c>
      <c r="Q86" s="196">
        <v>0.12</v>
      </c>
      <c r="R86" s="196">
        <v>3.08</v>
      </c>
      <c r="S86" s="196">
        <v>0.28999999999999998</v>
      </c>
      <c r="T86" s="196">
        <v>0</v>
      </c>
      <c r="U86" s="196">
        <v>1.56</v>
      </c>
      <c r="V86" s="196">
        <v>0.99</v>
      </c>
      <c r="W86" s="196">
        <v>0.38</v>
      </c>
      <c r="X86" s="196">
        <v>1.88</v>
      </c>
      <c r="Y86" s="196">
        <v>0</v>
      </c>
      <c r="Z86" s="196">
        <v>2.39</v>
      </c>
      <c r="AA86" s="196">
        <v>1</v>
      </c>
      <c r="AB86" s="196">
        <v>0</v>
      </c>
      <c r="AC86" s="196">
        <v>0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266.45999999999998</v>
      </c>
      <c r="AP86" s="196">
        <v>8.16</v>
      </c>
      <c r="AQ86" s="196">
        <v>0</v>
      </c>
      <c r="AR86" s="196">
        <v>9.66</v>
      </c>
      <c r="AS86" s="196">
        <v>0</v>
      </c>
      <c r="AT86" s="196">
        <v>3.36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17.93</v>
      </c>
      <c r="H87" s="196">
        <v>0</v>
      </c>
      <c r="I87" s="196">
        <v>0</v>
      </c>
      <c r="J87" s="196">
        <v>25.08</v>
      </c>
      <c r="K87" s="196">
        <v>7.43</v>
      </c>
      <c r="L87" s="196">
        <v>94.57</v>
      </c>
      <c r="M87" s="196">
        <v>1.02</v>
      </c>
      <c r="N87" s="196">
        <v>0.65</v>
      </c>
      <c r="O87" s="196">
        <v>0</v>
      </c>
      <c r="P87" s="196">
        <v>1.23</v>
      </c>
      <c r="Q87" s="196">
        <v>0.46</v>
      </c>
      <c r="R87" s="196">
        <v>3.08</v>
      </c>
      <c r="S87" s="196">
        <v>4.24</v>
      </c>
      <c r="T87" s="196">
        <v>0</v>
      </c>
      <c r="U87" s="196">
        <v>1.56</v>
      </c>
      <c r="V87" s="196">
        <v>0.99</v>
      </c>
      <c r="W87" s="196">
        <v>0.38</v>
      </c>
      <c r="X87" s="196">
        <v>1.88</v>
      </c>
      <c r="Y87" s="196">
        <v>0</v>
      </c>
      <c r="Z87" s="196">
        <v>2.39</v>
      </c>
      <c r="AA87" s="196">
        <v>1</v>
      </c>
      <c r="AB87" s="196">
        <v>0</v>
      </c>
      <c r="AC87" s="196">
        <v>0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19.61</v>
      </c>
      <c r="AL87" s="196">
        <v>0</v>
      </c>
      <c r="AM87" s="196">
        <v>0</v>
      </c>
      <c r="AN87" s="196">
        <v>0</v>
      </c>
      <c r="AO87" s="196">
        <v>266.45999999999998</v>
      </c>
      <c r="AP87" s="196">
        <v>8.16</v>
      </c>
      <c r="AQ87" s="196">
        <v>0</v>
      </c>
      <c r="AR87" s="196">
        <v>9.66</v>
      </c>
      <c r="AS87" s="196">
        <v>0</v>
      </c>
      <c r="AT87" s="196">
        <v>3.36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17.93</v>
      </c>
      <c r="H88" s="196">
        <v>0</v>
      </c>
      <c r="I88" s="196">
        <v>0</v>
      </c>
      <c r="J88" s="196">
        <v>25.08</v>
      </c>
      <c r="K88" s="196">
        <v>7.43</v>
      </c>
      <c r="L88" s="196">
        <v>181.33</v>
      </c>
      <c r="M88" s="196">
        <v>1.02</v>
      </c>
      <c r="N88" s="196">
        <v>0.65</v>
      </c>
      <c r="O88" s="196">
        <v>0</v>
      </c>
      <c r="P88" s="196">
        <v>1.23</v>
      </c>
      <c r="Q88" s="196">
        <v>0.46</v>
      </c>
      <c r="R88" s="196">
        <v>3.08</v>
      </c>
      <c r="S88" s="196">
        <v>4.24</v>
      </c>
      <c r="T88" s="196">
        <v>0</v>
      </c>
      <c r="U88" s="196">
        <v>1.56</v>
      </c>
      <c r="V88" s="196">
        <v>0.99</v>
      </c>
      <c r="W88" s="196">
        <v>0.38</v>
      </c>
      <c r="X88" s="196">
        <v>1.88</v>
      </c>
      <c r="Y88" s="196">
        <v>0</v>
      </c>
      <c r="Z88" s="196">
        <v>2.39</v>
      </c>
      <c r="AA88" s="196">
        <v>1</v>
      </c>
      <c r="AB88" s="196">
        <v>0</v>
      </c>
      <c r="AC88" s="196">
        <v>0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19.61</v>
      </c>
      <c r="AL88" s="196">
        <v>0</v>
      </c>
      <c r="AM88" s="196">
        <v>0</v>
      </c>
      <c r="AN88" s="196">
        <v>0</v>
      </c>
      <c r="AO88" s="196">
        <v>266.45999999999998</v>
      </c>
      <c r="AP88" s="196">
        <v>8.16</v>
      </c>
      <c r="AQ88" s="196">
        <v>0</v>
      </c>
      <c r="AR88" s="196">
        <v>9.66</v>
      </c>
      <c r="AS88" s="196">
        <v>0</v>
      </c>
      <c r="AT88" s="196">
        <v>3.36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17.93</v>
      </c>
      <c r="H89" s="196">
        <v>0</v>
      </c>
      <c r="I89" s="196">
        <v>0</v>
      </c>
      <c r="J89" s="196">
        <v>25.08</v>
      </c>
      <c r="K89" s="196">
        <v>7.43</v>
      </c>
      <c r="L89" s="196">
        <v>259.42</v>
      </c>
      <c r="M89" s="196">
        <v>1.02</v>
      </c>
      <c r="N89" s="196">
        <v>0.65</v>
      </c>
      <c r="O89" s="196">
        <v>0</v>
      </c>
      <c r="P89" s="196">
        <v>1.23</v>
      </c>
      <c r="Q89" s="196">
        <v>0.46</v>
      </c>
      <c r="R89" s="196">
        <v>3.08</v>
      </c>
      <c r="S89" s="196">
        <v>4.24</v>
      </c>
      <c r="T89" s="196">
        <v>0</v>
      </c>
      <c r="U89" s="196">
        <v>1.56</v>
      </c>
      <c r="V89" s="196">
        <v>0.99</v>
      </c>
      <c r="W89" s="196">
        <v>0.38</v>
      </c>
      <c r="X89" s="196">
        <v>1.88</v>
      </c>
      <c r="Y89" s="196">
        <v>0</v>
      </c>
      <c r="Z89" s="196">
        <v>2.39</v>
      </c>
      <c r="AA89" s="196">
        <v>0.75</v>
      </c>
      <c r="AB89" s="196">
        <v>0</v>
      </c>
      <c r="AC89" s="196">
        <v>0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19.61</v>
      </c>
      <c r="AL89" s="196">
        <v>0</v>
      </c>
      <c r="AM89" s="196">
        <v>0</v>
      </c>
      <c r="AN89" s="196">
        <v>0</v>
      </c>
      <c r="AO89" s="196">
        <v>266.45999999999998</v>
      </c>
      <c r="AP89" s="196">
        <v>8.16</v>
      </c>
      <c r="AQ89" s="196">
        <v>0</v>
      </c>
      <c r="AR89" s="196">
        <v>9.66</v>
      </c>
      <c r="AS89" s="196">
        <v>0</v>
      </c>
      <c r="AT89" s="196">
        <v>3.36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17.93</v>
      </c>
      <c r="H90" s="196">
        <v>0</v>
      </c>
      <c r="I90" s="196">
        <v>0</v>
      </c>
      <c r="J90" s="196">
        <v>25.08</v>
      </c>
      <c r="K90" s="196">
        <v>7.43</v>
      </c>
      <c r="L90" s="196">
        <v>270.98</v>
      </c>
      <c r="M90" s="196">
        <v>1.02</v>
      </c>
      <c r="N90" s="196">
        <v>0.65</v>
      </c>
      <c r="O90" s="196">
        <v>0</v>
      </c>
      <c r="P90" s="196">
        <v>1.23</v>
      </c>
      <c r="Q90" s="196">
        <v>0.46</v>
      </c>
      <c r="R90" s="196">
        <v>3.08</v>
      </c>
      <c r="S90" s="196">
        <v>4.24</v>
      </c>
      <c r="T90" s="196">
        <v>0</v>
      </c>
      <c r="U90" s="196">
        <v>1.56</v>
      </c>
      <c r="V90" s="196">
        <v>0.99</v>
      </c>
      <c r="W90" s="196">
        <v>0.38</v>
      </c>
      <c r="X90" s="196">
        <v>1.88</v>
      </c>
      <c r="Y90" s="196">
        <v>0</v>
      </c>
      <c r="Z90" s="196">
        <v>2.39</v>
      </c>
      <c r="AA90" s="196">
        <v>0.87</v>
      </c>
      <c r="AB90" s="196">
        <v>0</v>
      </c>
      <c r="AC90" s="196">
        <v>0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19.61</v>
      </c>
      <c r="AL90" s="196">
        <v>0</v>
      </c>
      <c r="AM90" s="196">
        <v>0</v>
      </c>
      <c r="AN90" s="196">
        <v>0</v>
      </c>
      <c r="AO90" s="196">
        <v>266.45999999999998</v>
      </c>
      <c r="AP90" s="196">
        <v>8.16</v>
      </c>
      <c r="AQ90" s="196">
        <v>0</v>
      </c>
      <c r="AR90" s="196">
        <v>9.66</v>
      </c>
      <c r="AS90" s="196">
        <v>0</v>
      </c>
      <c r="AT90" s="196">
        <v>3.36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17.93</v>
      </c>
      <c r="H91" s="196">
        <v>0</v>
      </c>
      <c r="I91" s="196">
        <v>0</v>
      </c>
      <c r="J91" s="196">
        <v>25.08</v>
      </c>
      <c r="K91" s="196">
        <v>7.43</v>
      </c>
      <c r="L91" s="196">
        <v>270.98</v>
      </c>
      <c r="M91" s="196">
        <v>1.02</v>
      </c>
      <c r="N91" s="196">
        <v>0.65</v>
      </c>
      <c r="O91" s="196">
        <v>0</v>
      </c>
      <c r="P91" s="196">
        <v>1.23</v>
      </c>
      <c r="Q91" s="196">
        <v>0.46</v>
      </c>
      <c r="R91" s="196">
        <v>3.08</v>
      </c>
      <c r="S91" s="196">
        <v>4.24</v>
      </c>
      <c r="T91" s="196">
        <v>0</v>
      </c>
      <c r="U91" s="196">
        <v>1.56</v>
      </c>
      <c r="V91" s="196">
        <v>0.99</v>
      </c>
      <c r="W91" s="196">
        <v>0.38</v>
      </c>
      <c r="X91" s="196">
        <v>1.88</v>
      </c>
      <c r="Y91" s="196">
        <v>0</v>
      </c>
      <c r="Z91" s="196">
        <v>2.39</v>
      </c>
      <c r="AA91" s="196">
        <v>0.87</v>
      </c>
      <c r="AB91" s="196">
        <v>0</v>
      </c>
      <c r="AC91" s="196">
        <v>0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12.13</v>
      </c>
      <c r="AL91" s="196">
        <v>0</v>
      </c>
      <c r="AM91" s="196">
        <v>0</v>
      </c>
      <c r="AN91" s="196">
        <v>0</v>
      </c>
      <c r="AO91" s="196">
        <v>266.45999999999998</v>
      </c>
      <c r="AP91" s="196">
        <v>8.16</v>
      </c>
      <c r="AQ91" s="196">
        <v>0</v>
      </c>
      <c r="AR91" s="196">
        <v>9.83</v>
      </c>
      <c r="AS91" s="196">
        <v>0</v>
      </c>
      <c r="AT91" s="196">
        <v>3.36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17.93</v>
      </c>
      <c r="H92" s="196">
        <v>0</v>
      </c>
      <c r="I92" s="196">
        <v>0</v>
      </c>
      <c r="J92" s="196">
        <v>25.08</v>
      </c>
      <c r="K92" s="196">
        <v>7.43</v>
      </c>
      <c r="L92" s="196">
        <v>270.98</v>
      </c>
      <c r="M92" s="196">
        <v>1.02</v>
      </c>
      <c r="N92" s="196">
        <v>0.65</v>
      </c>
      <c r="O92" s="196">
        <v>0</v>
      </c>
      <c r="P92" s="196">
        <v>1.23</v>
      </c>
      <c r="Q92" s="196">
        <v>0.46</v>
      </c>
      <c r="R92" s="196">
        <v>3.08</v>
      </c>
      <c r="S92" s="196">
        <v>4.24</v>
      </c>
      <c r="T92" s="196">
        <v>0</v>
      </c>
      <c r="U92" s="196">
        <v>1.56</v>
      </c>
      <c r="V92" s="196">
        <v>0.99</v>
      </c>
      <c r="W92" s="196">
        <v>0.38</v>
      </c>
      <c r="X92" s="196">
        <v>1.88</v>
      </c>
      <c r="Y92" s="196">
        <v>0</v>
      </c>
      <c r="Z92" s="196">
        <v>2.39</v>
      </c>
      <c r="AA92" s="196">
        <v>19.91</v>
      </c>
      <c r="AB92" s="196">
        <v>0</v>
      </c>
      <c r="AC92" s="196">
        <v>0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12.13</v>
      </c>
      <c r="AL92" s="196">
        <v>0</v>
      </c>
      <c r="AM92" s="196">
        <v>0</v>
      </c>
      <c r="AN92" s="196">
        <v>0</v>
      </c>
      <c r="AO92" s="196">
        <v>266.45999999999998</v>
      </c>
      <c r="AP92" s="196">
        <v>8.16</v>
      </c>
      <c r="AQ92" s="196">
        <v>0</v>
      </c>
      <c r="AR92" s="196">
        <v>9.83</v>
      </c>
      <c r="AS92" s="196">
        <v>0</v>
      </c>
      <c r="AT92" s="196">
        <v>3.36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17.93</v>
      </c>
      <c r="H93" s="196">
        <v>0</v>
      </c>
      <c r="I93" s="196">
        <v>0</v>
      </c>
      <c r="J93" s="196">
        <v>25.08</v>
      </c>
      <c r="K93" s="196">
        <v>7.43</v>
      </c>
      <c r="L93" s="196">
        <v>270.98</v>
      </c>
      <c r="M93" s="196">
        <v>1.02</v>
      </c>
      <c r="N93" s="196">
        <v>0.65</v>
      </c>
      <c r="O93" s="196">
        <v>0</v>
      </c>
      <c r="P93" s="196">
        <v>1.23</v>
      </c>
      <c r="Q93" s="196">
        <v>0.46</v>
      </c>
      <c r="R93" s="196">
        <v>7.02</v>
      </c>
      <c r="S93" s="196">
        <v>4.24</v>
      </c>
      <c r="T93" s="196">
        <v>0</v>
      </c>
      <c r="U93" s="196">
        <v>1.56</v>
      </c>
      <c r="V93" s="196">
        <v>4.43</v>
      </c>
      <c r="W93" s="196">
        <v>0.38</v>
      </c>
      <c r="X93" s="196">
        <v>1.88</v>
      </c>
      <c r="Y93" s="196">
        <v>0</v>
      </c>
      <c r="Z93" s="196">
        <v>2.39</v>
      </c>
      <c r="AA93" s="196">
        <v>19.96</v>
      </c>
      <c r="AB93" s="196">
        <v>0</v>
      </c>
      <c r="AC93" s="196">
        <v>0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12.13</v>
      </c>
      <c r="AL93" s="196">
        <v>0</v>
      </c>
      <c r="AM93" s="196">
        <v>0</v>
      </c>
      <c r="AN93" s="196">
        <v>0</v>
      </c>
      <c r="AO93" s="196">
        <v>266.45999999999998</v>
      </c>
      <c r="AP93" s="196">
        <v>8.16</v>
      </c>
      <c r="AQ93" s="196">
        <v>0</v>
      </c>
      <c r="AR93" s="196">
        <v>9.83</v>
      </c>
      <c r="AS93" s="196">
        <v>0</v>
      </c>
      <c r="AT93" s="196">
        <v>3.36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17.93</v>
      </c>
      <c r="H94" s="196">
        <v>0</v>
      </c>
      <c r="I94" s="196">
        <v>0</v>
      </c>
      <c r="J94" s="196">
        <v>25.08</v>
      </c>
      <c r="K94" s="196">
        <v>7.43</v>
      </c>
      <c r="L94" s="196">
        <v>270.98</v>
      </c>
      <c r="M94" s="196">
        <v>1.02</v>
      </c>
      <c r="N94" s="196">
        <v>0.65</v>
      </c>
      <c r="O94" s="196">
        <v>0</v>
      </c>
      <c r="P94" s="196">
        <v>1.23</v>
      </c>
      <c r="Q94" s="196">
        <v>0.46</v>
      </c>
      <c r="R94" s="196">
        <v>7.23</v>
      </c>
      <c r="S94" s="196">
        <v>4.24</v>
      </c>
      <c r="T94" s="196">
        <v>0</v>
      </c>
      <c r="U94" s="196">
        <v>1.56</v>
      </c>
      <c r="V94" s="196">
        <v>4.43</v>
      </c>
      <c r="W94" s="196">
        <v>0.38</v>
      </c>
      <c r="X94" s="196">
        <v>1.88</v>
      </c>
      <c r="Y94" s="196">
        <v>0</v>
      </c>
      <c r="Z94" s="196">
        <v>2.39</v>
      </c>
      <c r="AA94" s="196">
        <v>19.96</v>
      </c>
      <c r="AB94" s="196">
        <v>0</v>
      </c>
      <c r="AC94" s="196">
        <v>0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12.13</v>
      </c>
      <c r="AL94" s="196">
        <v>0</v>
      </c>
      <c r="AM94" s="196">
        <v>0</v>
      </c>
      <c r="AN94" s="196">
        <v>0</v>
      </c>
      <c r="AO94" s="196">
        <v>266.45999999999998</v>
      </c>
      <c r="AP94" s="196">
        <v>8.16</v>
      </c>
      <c r="AQ94" s="196">
        <v>0</v>
      </c>
      <c r="AR94" s="196">
        <v>9.83</v>
      </c>
      <c r="AS94" s="196">
        <v>0</v>
      </c>
      <c r="AT94" s="196">
        <v>3.36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17.93</v>
      </c>
      <c r="H95" s="196">
        <v>0</v>
      </c>
      <c r="I95" s="196">
        <v>0</v>
      </c>
      <c r="J95" s="196">
        <v>25.08</v>
      </c>
      <c r="K95" s="196">
        <v>7.43</v>
      </c>
      <c r="L95" s="196">
        <v>270.98</v>
      </c>
      <c r="M95" s="196">
        <v>1.02</v>
      </c>
      <c r="N95" s="196">
        <v>0.65</v>
      </c>
      <c r="O95" s="196">
        <v>0</v>
      </c>
      <c r="P95" s="196">
        <v>1.23</v>
      </c>
      <c r="Q95" s="196">
        <v>0.46</v>
      </c>
      <c r="R95" s="196">
        <v>7.23</v>
      </c>
      <c r="S95" s="196">
        <v>4.24</v>
      </c>
      <c r="T95" s="196">
        <v>0</v>
      </c>
      <c r="U95" s="196">
        <v>1.56</v>
      </c>
      <c r="V95" s="196">
        <v>4.43</v>
      </c>
      <c r="W95" s="196">
        <v>0.38</v>
      </c>
      <c r="X95" s="196">
        <v>1.88</v>
      </c>
      <c r="Y95" s="196">
        <v>0</v>
      </c>
      <c r="Z95" s="196">
        <v>2.39</v>
      </c>
      <c r="AA95" s="196">
        <v>19.96</v>
      </c>
      <c r="AB95" s="196">
        <v>0</v>
      </c>
      <c r="AC95" s="196">
        <v>0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10.89</v>
      </c>
      <c r="AL95" s="196">
        <v>0</v>
      </c>
      <c r="AM95" s="196">
        <v>0</v>
      </c>
      <c r="AN95" s="196">
        <v>0</v>
      </c>
      <c r="AO95" s="196">
        <v>266.45999999999998</v>
      </c>
      <c r="AP95" s="196">
        <v>8.16</v>
      </c>
      <c r="AQ95" s="196">
        <v>0</v>
      </c>
      <c r="AR95" s="196">
        <v>9.83</v>
      </c>
      <c r="AS95" s="196">
        <v>0</v>
      </c>
      <c r="AT95" s="196">
        <v>3.36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17.93</v>
      </c>
      <c r="H96" s="196">
        <v>0</v>
      </c>
      <c r="I96" s="196">
        <v>0</v>
      </c>
      <c r="J96" s="196">
        <v>25.08</v>
      </c>
      <c r="K96" s="196">
        <v>7.43</v>
      </c>
      <c r="L96" s="196">
        <v>270.98</v>
      </c>
      <c r="M96" s="196">
        <v>1.02</v>
      </c>
      <c r="N96" s="196">
        <v>0.65</v>
      </c>
      <c r="O96" s="196">
        <v>0</v>
      </c>
      <c r="P96" s="196">
        <v>1.23</v>
      </c>
      <c r="Q96" s="196">
        <v>0.46</v>
      </c>
      <c r="R96" s="196">
        <v>7.23</v>
      </c>
      <c r="S96" s="196">
        <v>4.24</v>
      </c>
      <c r="T96" s="196">
        <v>0</v>
      </c>
      <c r="U96" s="196">
        <v>1.56</v>
      </c>
      <c r="V96" s="196">
        <v>4.43</v>
      </c>
      <c r="W96" s="196">
        <v>0.38</v>
      </c>
      <c r="X96" s="196">
        <v>1.88</v>
      </c>
      <c r="Y96" s="196">
        <v>0</v>
      </c>
      <c r="Z96" s="196">
        <v>8.48</v>
      </c>
      <c r="AA96" s="196">
        <v>19.96</v>
      </c>
      <c r="AB96" s="196">
        <v>0</v>
      </c>
      <c r="AC96" s="196">
        <v>0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10.89</v>
      </c>
      <c r="AL96" s="196">
        <v>0</v>
      </c>
      <c r="AM96" s="196">
        <v>0</v>
      </c>
      <c r="AN96" s="196">
        <v>0</v>
      </c>
      <c r="AO96" s="196">
        <v>266.45999999999998</v>
      </c>
      <c r="AP96" s="196">
        <v>8.16</v>
      </c>
      <c r="AQ96" s="196">
        <v>0</v>
      </c>
      <c r="AR96" s="196">
        <v>9.83</v>
      </c>
      <c r="AS96" s="196">
        <v>0</v>
      </c>
      <c r="AT96" s="196">
        <v>3.36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17.93</v>
      </c>
      <c r="H97" s="196">
        <v>0</v>
      </c>
      <c r="I97" s="196">
        <v>0</v>
      </c>
      <c r="J97" s="196">
        <v>25.08</v>
      </c>
      <c r="K97" s="196">
        <v>7.43</v>
      </c>
      <c r="L97" s="196">
        <v>270.98</v>
      </c>
      <c r="M97" s="196">
        <v>1.02</v>
      </c>
      <c r="N97" s="196">
        <v>0.65</v>
      </c>
      <c r="O97" s="196">
        <v>0</v>
      </c>
      <c r="P97" s="196">
        <v>1.23</v>
      </c>
      <c r="Q97" s="196">
        <v>0.46</v>
      </c>
      <c r="R97" s="196">
        <v>7.23</v>
      </c>
      <c r="S97" s="196">
        <v>4.24</v>
      </c>
      <c r="T97" s="196">
        <v>0</v>
      </c>
      <c r="U97" s="196">
        <v>1.56</v>
      </c>
      <c r="V97" s="196">
        <v>4.43</v>
      </c>
      <c r="W97" s="196">
        <v>0.38</v>
      </c>
      <c r="X97" s="196">
        <v>1.88</v>
      </c>
      <c r="Y97" s="196">
        <v>0</v>
      </c>
      <c r="Z97" s="196">
        <v>47.04</v>
      </c>
      <c r="AA97" s="196">
        <v>19.96</v>
      </c>
      <c r="AB97" s="196">
        <v>0</v>
      </c>
      <c r="AC97" s="196">
        <v>0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10.89</v>
      </c>
      <c r="AL97" s="196">
        <v>0</v>
      </c>
      <c r="AM97" s="196">
        <v>0</v>
      </c>
      <c r="AN97" s="196">
        <v>0</v>
      </c>
      <c r="AO97" s="196">
        <v>266.45999999999998</v>
      </c>
      <c r="AP97" s="196">
        <v>8.16</v>
      </c>
      <c r="AQ97" s="196">
        <v>0</v>
      </c>
      <c r="AR97" s="196">
        <v>9.83</v>
      </c>
      <c r="AS97" s="196">
        <v>0</v>
      </c>
      <c r="AT97" s="196">
        <v>3.36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17.93</v>
      </c>
      <c r="H98" s="196">
        <v>0</v>
      </c>
      <c r="I98" s="196">
        <v>0</v>
      </c>
      <c r="J98" s="196">
        <v>25.08</v>
      </c>
      <c r="K98" s="196">
        <v>7.43</v>
      </c>
      <c r="L98" s="196">
        <v>270.98</v>
      </c>
      <c r="M98" s="196">
        <v>1.02</v>
      </c>
      <c r="N98" s="196">
        <v>0.65</v>
      </c>
      <c r="O98" s="196">
        <v>0</v>
      </c>
      <c r="P98" s="196">
        <v>1.23</v>
      </c>
      <c r="Q98" s="196">
        <v>0.46</v>
      </c>
      <c r="R98" s="196">
        <v>7.23</v>
      </c>
      <c r="S98" s="196">
        <v>4.24</v>
      </c>
      <c r="T98" s="196">
        <v>0</v>
      </c>
      <c r="U98" s="196">
        <v>1.56</v>
      </c>
      <c r="V98" s="196">
        <v>4.43</v>
      </c>
      <c r="W98" s="196">
        <v>0.38</v>
      </c>
      <c r="X98" s="196">
        <v>1.88</v>
      </c>
      <c r="Y98" s="196">
        <v>0</v>
      </c>
      <c r="Z98" s="196">
        <v>47.04</v>
      </c>
      <c r="AA98" s="196">
        <v>19.96</v>
      </c>
      <c r="AB98" s="196">
        <v>0</v>
      </c>
      <c r="AC98" s="196">
        <v>0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10.89</v>
      </c>
      <c r="AL98" s="196">
        <v>0</v>
      </c>
      <c r="AM98" s="196">
        <v>0</v>
      </c>
      <c r="AN98" s="196">
        <v>0</v>
      </c>
      <c r="AO98" s="196">
        <v>266.45999999999998</v>
      </c>
      <c r="AP98" s="196">
        <v>8.16</v>
      </c>
      <c r="AQ98" s="196">
        <v>0</v>
      </c>
      <c r="AR98" s="196">
        <v>9.83</v>
      </c>
      <c r="AS98" s="196">
        <v>0</v>
      </c>
      <c r="AT98" s="196">
        <v>3.36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0.24221999999999971</v>
      </c>
      <c r="H99">
        <f t="shared" si="0"/>
        <v>0</v>
      </c>
      <c r="I99">
        <f t="shared" si="0"/>
        <v>0</v>
      </c>
      <c r="J99">
        <f t="shared" si="0"/>
        <v>0.32529499999999995</v>
      </c>
      <c r="K99">
        <f t="shared" si="0"/>
        <v>9.8634999999999959E-2</v>
      </c>
      <c r="L99">
        <f t="shared" si="0"/>
        <v>3.1388524999999983</v>
      </c>
      <c r="M99">
        <f t="shared" si="0"/>
        <v>2.3969999999999991E-2</v>
      </c>
      <c r="N99">
        <f t="shared" si="0"/>
        <v>1.5599999999999977E-2</v>
      </c>
      <c r="O99">
        <f t="shared" si="0"/>
        <v>0</v>
      </c>
      <c r="P99">
        <f t="shared" si="0"/>
        <v>2.3837500000000005E-2</v>
      </c>
      <c r="Q99">
        <f t="shared" si="0"/>
        <v>7.2475000000000065E-3</v>
      </c>
      <c r="R99">
        <f t="shared" si="0"/>
        <v>9.0952499999999978E-2</v>
      </c>
      <c r="S99">
        <f t="shared" si="0"/>
        <v>5.7467500000000039E-2</v>
      </c>
      <c r="T99">
        <f t="shared" si="0"/>
        <v>0</v>
      </c>
      <c r="U99">
        <f t="shared" si="0"/>
        <v>3.7440000000000043E-2</v>
      </c>
      <c r="V99">
        <f t="shared" si="0"/>
        <v>4.3042500000000074E-2</v>
      </c>
      <c r="W99">
        <f t="shared" si="0"/>
        <v>4.1767499999999916E-2</v>
      </c>
      <c r="X99">
        <f t="shared" si="0"/>
        <v>4.4714999999999942E-2</v>
      </c>
      <c r="Y99">
        <f t="shared" si="0"/>
        <v>0</v>
      </c>
      <c r="Z99">
        <f t="shared" si="0"/>
        <v>0.39568750000000152</v>
      </c>
      <c r="AA99">
        <f t="shared" si="0"/>
        <v>0.18151250000000002</v>
      </c>
      <c r="AB99">
        <f t="shared" si="0"/>
        <v>0</v>
      </c>
      <c r="AC99">
        <f t="shared" si="0"/>
        <v>2.7152500000000003E-2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0.15280499999999977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6.529679999999999</v>
      </c>
      <c r="AP99">
        <f t="shared" si="0"/>
        <v>2.8559999999999992E-2</v>
      </c>
      <c r="AQ99">
        <f t="shared" si="0"/>
        <v>0</v>
      </c>
      <c r="AR99">
        <f t="shared" si="0"/>
        <v>0.23098000000000002</v>
      </c>
      <c r="AS99">
        <f t="shared" si="0"/>
        <v>0.22961999999999988</v>
      </c>
      <c r="AT99">
        <f t="shared" si="0"/>
        <v>0.11094000000000007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-7.6210000000000004</v>
      </c>
      <c r="D29" s="82">
        <v>0</v>
      </c>
      <c r="E29" s="82">
        <v>0</v>
      </c>
      <c r="F29" s="82">
        <v>-10.379</v>
      </c>
      <c r="G29" s="82">
        <v>-18</v>
      </c>
      <c r="H29" s="76"/>
      <c r="I29" s="31">
        <v>27</v>
      </c>
      <c r="J29" s="82">
        <v>7.6210000000000004</v>
      </c>
      <c r="K29" s="82">
        <v>0</v>
      </c>
      <c r="L29" s="82">
        <v>0</v>
      </c>
      <c r="M29" s="82">
        <v>0</v>
      </c>
      <c r="N29" s="82">
        <v>7.6210000000000004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10.379</v>
      </c>
      <c r="AF29" s="82">
        <v>0</v>
      </c>
      <c r="AG29" s="82">
        <v>0</v>
      </c>
      <c r="AH29" s="82">
        <v>0</v>
      </c>
      <c r="AI29" s="82">
        <v>10.379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7.6210000000000004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-7.6210000000000004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10.379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-10.379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76.210000000000008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76.210000000000008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103.78999999999999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103.78999999999999</v>
      </c>
      <c r="DF29" s="81">
        <f t="shared" si="31"/>
        <v>18</v>
      </c>
      <c r="DG29" s="81">
        <f t="shared" si="32"/>
        <v>-7.6210000000000004</v>
      </c>
      <c r="DH29" s="81">
        <f t="shared" si="33"/>
        <v>0</v>
      </c>
      <c r="DI29" s="81">
        <f t="shared" si="34"/>
        <v>0</v>
      </c>
      <c r="DJ29" s="81">
        <f t="shared" si="35"/>
        <v>-10.379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-8.0440000000000005</v>
      </c>
      <c r="D30" s="82">
        <v>0</v>
      </c>
      <c r="E30" s="82">
        <v>0</v>
      </c>
      <c r="F30" s="82">
        <v>-10.956</v>
      </c>
      <c r="G30" s="82">
        <v>-19</v>
      </c>
      <c r="H30" s="76"/>
      <c r="I30" s="31">
        <v>28</v>
      </c>
      <c r="J30" s="82">
        <v>8.0440000000000005</v>
      </c>
      <c r="K30" s="82">
        <v>0</v>
      </c>
      <c r="L30" s="82">
        <v>0</v>
      </c>
      <c r="M30" s="82">
        <v>0</v>
      </c>
      <c r="N30" s="82">
        <v>8.0440000000000005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10.956</v>
      </c>
      <c r="AF30" s="82">
        <v>0</v>
      </c>
      <c r="AG30" s="82">
        <v>0</v>
      </c>
      <c r="AH30" s="82">
        <v>0</v>
      </c>
      <c r="AI30" s="82">
        <v>10.956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8.0440000000000005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-8.0440000000000005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10.956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-10.956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80.44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80.44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109.56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109.56</v>
      </c>
      <c r="DF30" s="81">
        <f t="shared" si="31"/>
        <v>19</v>
      </c>
      <c r="DG30" s="81">
        <f t="shared" si="32"/>
        <v>-8.0440000000000005</v>
      </c>
      <c r="DH30" s="81">
        <f t="shared" si="33"/>
        <v>0</v>
      </c>
      <c r="DI30" s="81">
        <f t="shared" si="34"/>
        <v>0</v>
      </c>
      <c r="DJ30" s="81">
        <f t="shared" si="35"/>
        <v>-10.956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-34.716000000000001</v>
      </c>
      <c r="D31" s="82">
        <v>0</v>
      </c>
      <c r="E31" s="82">
        <v>0</v>
      </c>
      <c r="F31" s="82">
        <v>-47.283999999999999</v>
      </c>
      <c r="G31" s="82">
        <v>-82</v>
      </c>
      <c r="H31" s="76"/>
      <c r="I31" s="31">
        <v>29</v>
      </c>
      <c r="J31" s="82">
        <v>34.716000000000001</v>
      </c>
      <c r="K31" s="82">
        <v>0</v>
      </c>
      <c r="L31" s="82">
        <v>0</v>
      </c>
      <c r="M31" s="82">
        <v>0</v>
      </c>
      <c r="N31" s="82">
        <v>34.716000000000001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47.283999999999999</v>
      </c>
      <c r="AF31" s="82">
        <v>0</v>
      </c>
      <c r="AG31" s="82">
        <v>0</v>
      </c>
      <c r="AH31" s="82">
        <v>0</v>
      </c>
      <c r="AI31" s="82">
        <v>47.283999999999999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34.716000000000001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-34.716000000000001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47.283999999999999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-47.283999999999999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347.16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347.16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472.84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472.84</v>
      </c>
      <c r="DF31" s="81">
        <f t="shared" si="31"/>
        <v>82</v>
      </c>
      <c r="DG31" s="81">
        <f t="shared" si="32"/>
        <v>-34.716000000000001</v>
      </c>
      <c r="DH31" s="81">
        <f t="shared" si="33"/>
        <v>0</v>
      </c>
      <c r="DI31" s="81">
        <f t="shared" si="34"/>
        <v>0</v>
      </c>
      <c r="DJ31" s="81">
        <f t="shared" si="35"/>
        <v>-47.283999999999999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-60.118000000000002</v>
      </c>
      <c r="D32" s="82">
        <v>0</v>
      </c>
      <c r="E32" s="82">
        <v>0</v>
      </c>
      <c r="F32" s="82">
        <v>-81.882000000000005</v>
      </c>
      <c r="G32" s="82">
        <v>-142</v>
      </c>
      <c r="H32" s="76"/>
      <c r="I32" s="31">
        <v>30</v>
      </c>
      <c r="J32" s="82">
        <v>60.118000000000002</v>
      </c>
      <c r="K32" s="82">
        <v>0</v>
      </c>
      <c r="L32" s="82">
        <v>0</v>
      </c>
      <c r="M32" s="82">
        <v>0</v>
      </c>
      <c r="N32" s="82">
        <v>60.118000000000002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81.882000000000005</v>
      </c>
      <c r="AF32" s="82">
        <v>0</v>
      </c>
      <c r="AG32" s="82">
        <v>0</v>
      </c>
      <c r="AH32" s="82">
        <v>0</v>
      </c>
      <c r="AI32" s="82">
        <v>81.882000000000005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60.118000000000002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-60.118000000000002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81.882000000000005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-81.882000000000005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601.18000000000006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601.18000000000006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818.82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818.82</v>
      </c>
      <c r="DF32" s="81">
        <f t="shared" si="31"/>
        <v>142</v>
      </c>
      <c r="DG32" s="81">
        <f t="shared" si="32"/>
        <v>-60.118000000000002</v>
      </c>
      <c r="DH32" s="81">
        <f t="shared" si="33"/>
        <v>0</v>
      </c>
      <c r="DI32" s="81">
        <f t="shared" si="34"/>
        <v>0</v>
      </c>
      <c r="DJ32" s="81">
        <f t="shared" si="35"/>
        <v>-81.882000000000005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-80</v>
      </c>
      <c r="D33" s="82">
        <v>0</v>
      </c>
      <c r="E33" s="82">
        <v>0</v>
      </c>
      <c r="F33" s="82">
        <v>-161</v>
      </c>
      <c r="G33" s="82">
        <v>-241</v>
      </c>
      <c r="H33" s="76"/>
      <c r="I33" s="31">
        <v>31</v>
      </c>
      <c r="J33" s="82">
        <v>80</v>
      </c>
      <c r="K33" s="82">
        <v>0</v>
      </c>
      <c r="L33" s="82">
        <v>0</v>
      </c>
      <c r="M33" s="82">
        <v>0</v>
      </c>
      <c r="N33" s="82">
        <v>80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161</v>
      </c>
      <c r="AF33" s="82">
        <v>0</v>
      </c>
      <c r="AG33" s="82">
        <v>0</v>
      </c>
      <c r="AH33" s="82">
        <v>0</v>
      </c>
      <c r="AI33" s="82">
        <v>161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80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-80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161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-161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800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800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1610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1610</v>
      </c>
      <c r="DF33" s="81">
        <f t="shared" si="31"/>
        <v>241</v>
      </c>
      <c r="DG33" s="81">
        <f t="shared" si="32"/>
        <v>-80</v>
      </c>
      <c r="DH33" s="81">
        <f t="shared" si="33"/>
        <v>0</v>
      </c>
      <c r="DI33" s="81">
        <f t="shared" si="34"/>
        <v>0</v>
      </c>
      <c r="DJ33" s="81">
        <f t="shared" si="35"/>
        <v>-161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-65</v>
      </c>
      <c r="D34" s="82">
        <v>0</v>
      </c>
      <c r="E34" s="82">
        <v>0</v>
      </c>
      <c r="F34" s="82">
        <v>-233</v>
      </c>
      <c r="G34" s="82">
        <v>-298</v>
      </c>
      <c r="H34" s="76"/>
      <c r="I34" s="31">
        <v>32</v>
      </c>
      <c r="J34" s="82">
        <v>65</v>
      </c>
      <c r="K34" s="82">
        <v>0</v>
      </c>
      <c r="L34" s="82">
        <v>0</v>
      </c>
      <c r="M34" s="82">
        <v>0</v>
      </c>
      <c r="N34" s="82">
        <v>65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233</v>
      </c>
      <c r="AF34" s="82">
        <v>0</v>
      </c>
      <c r="AG34" s="82">
        <v>0</v>
      </c>
      <c r="AH34" s="82">
        <v>0</v>
      </c>
      <c r="AI34" s="82">
        <v>233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65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-65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233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-233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650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650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2330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2330</v>
      </c>
      <c r="DF34" s="81">
        <f t="shared" si="31"/>
        <v>298</v>
      </c>
      <c r="DG34" s="81">
        <f t="shared" si="32"/>
        <v>-65</v>
      </c>
      <c r="DH34" s="81">
        <f t="shared" si="33"/>
        <v>0</v>
      </c>
      <c r="DI34" s="81">
        <f t="shared" si="34"/>
        <v>0</v>
      </c>
      <c r="DJ34" s="81">
        <f t="shared" si="35"/>
        <v>-233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-95</v>
      </c>
      <c r="D35" s="82">
        <v>0</v>
      </c>
      <c r="E35" s="82">
        <v>0</v>
      </c>
      <c r="F35" s="82">
        <v>-181.92099999999999</v>
      </c>
      <c r="G35" s="82">
        <v>-276.92099999999999</v>
      </c>
      <c r="H35" s="76"/>
      <c r="I35" s="31">
        <v>33</v>
      </c>
      <c r="J35" s="82">
        <v>95</v>
      </c>
      <c r="K35" s="82">
        <v>0</v>
      </c>
      <c r="L35" s="82">
        <v>0</v>
      </c>
      <c r="M35" s="82">
        <v>0</v>
      </c>
      <c r="N35" s="82">
        <v>95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181.92099999999999</v>
      </c>
      <c r="AF35" s="82">
        <v>0</v>
      </c>
      <c r="AG35" s="82">
        <v>0</v>
      </c>
      <c r="AH35" s="82">
        <v>0</v>
      </c>
      <c r="AI35" s="82">
        <v>181.92099999999999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95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-95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181.92099999999999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-181.92099999999999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950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950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1819.21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1819.21</v>
      </c>
      <c r="DF35" s="81">
        <f t="shared" si="31"/>
        <v>276.92099999999999</v>
      </c>
      <c r="DG35" s="81">
        <f t="shared" si="32"/>
        <v>-95</v>
      </c>
      <c r="DH35" s="81">
        <f t="shared" si="33"/>
        <v>0</v>
      </c>
      <c r="DI35" s="81">
        <f t="shared" si="34"/>
        <v>0</v>
      </c>
      <c r="DJ35" s="81">
        <f t="shared" si="35"/>
        <v>-181.92099999999999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-70</v>
      </c>
      <c r="D36" s="82">
        <v>0</v>
      </c>
      <c r="E36" s="82">
        <v>0</v>
      </c>
      <c r="F36" s="82">
        <v>-122.732</v>
      </c>
      <c r="G36" s="82">
        <v>-192.732</v>
      </c>
      <c r="H36" s="76"/>
      <c r="I36" s="31">
        <v>34</v>
      </c>
      <c r="J36" s="82">
        <v>70</v>
      </c>
      <c r="K36" s="82">
        <v>0</v>
      </c>
      <c r="L36" s="82">
        <v>0</v>
      </c>
      <c r="M36" s="82">
        <v>0</v>
      </c>
      <c r="N36" s="82">
        <v>70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122.732</v>
      </c>
      <c r="AF36" s="82">
        <v>0</v>
      </c>
      <c r="AG36" s="82">
        <v>0</v>
      </c>
      <c r="AH36" s="82">
        <v>0</v>
      </c>
      <c r="AI36" s="82">
        <v>122.732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70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-70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122.732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-122.732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700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700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1227.32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1227.32</v>
      </c>
      <c r="DF36" s="81">
        <f t="shared" si="31"/>
        <v>192.732</v>
      </c>
      <c r="DG36" s="81">
        <f t="shared" si="32"/>
        <v>-70</v>
      </c>
      <c r="DH36" s="81">
        <f t="shared" si="33"/>
        <v>0</v>
      </c>
      <c r="DI36" s="81">
        <f t="shared" si="34"/>
        <v>0</v>
      </c>
      <c r="DJ36" s="81">
        <f t="shared" si="35"/>
        <v>-122.732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-55</v>
      </c>
      <c r="D37" s="82">
        <v>0</v>
      </c>
      <c r="E37" s="82">
        <v>0</v>
      </c>
      <c r="F37" s="82">
        <v>-83.94</v>
      </c>
      <c r="G37" s="82">
        <v>-138.94</v>
      </c>
      <c r="H37" s="76"/>
      <c r="I37" s="31">
        <v>35</v>
      </c>
      <c r="J37" s="82">
        <v>55</v>
      </c>
      <c r="K37" s="82">
        <v>0</v>
      </c>
      <c r="L37" s="82">
        <v>0</v>
      </c>
      <c r="M37" s="82">
        <v>0</v>
      </c>
      <c r="N37" s="82">
        <v>55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83.94</v>
      </c>
      <c r="AF37" s="82">
        <v>0</v>
      </c>
      <c r="AG37" s="82">
        <v>0</v>
      </c>
      <c r="AH37" s="82">
        <v>0</v>
      </c>
      <c r="AI37" s="82">
        <v>83.94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55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-55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83.94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-83.94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550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550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839.4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839.4</v>
      </c>
      <c r="DF37" s="81">
        <f t="shared" si="31"/>
        <v>138.94</v>
      </c>
      <c r="DG37" s="81">
        <f t="shared" si="32"/>
        <v>-55</v>
      </c>
      <c r="DH37" s="81">
        <f t="shared" si="33"/>
        <v>0</v>
      </c>
      <c r="DI37" s="81">
        <f t="shared" si="34"/>
        <v>0</v>
      </c>
      <c r="DJ37" s="81">
        <f t="shared" si="35"/>
        <v>-83.94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-45</v>
      </c>
      <c r="D38" s="82">
        <v>0</v>
      </c>
      <c r="E38" s="82">
        <v>0</v>
      </c>
      <c r="F38" s="82">
        <v>-60.523000000000003</v>
      </c>
      <c r="G38" s="82">
        <v>-105.523</v>
      </c>
      <c r="H38" s="76"/>
      <c r="I38" s="31">
        <v>36</v>
      </c>
      <c r="J38" s="82">
        <v>45</v>
      </c>
      <c r="K38" s="82">
        <v>0</v>
      </c>
      <c r="L38" s="82">
        <v>0</v>
      </c>
      <c r="M38" s="82">
        <v>0</v>
      </c>
      <c r="N38" s="82">
        <v>45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60.523000000000003</v>
      </c>
      <c r="AF38" s="82">
        <v>0</v>
      </c>
      <c r="AG38" s="82">
        <v>0</v>
      </c>
      <c r="AH38" s="82">
        <v>0</v>
      </c>
      <c r="AI38" s="82">
        <v>60.523000000000003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45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-45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60.523000000000003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-60.523000000000003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450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450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605.23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605.23</v>
      </c>
      <c r="DF38" s="81">
        <f t="shared" si="31"/>
        <v>105.523</v>
      </c>
      <c r="DG38" s="81">
        <f t="shared" si="32"/>
        <v>-45</v>
      </c>
      <c r="DH38" s="81">
        <f t="shared" si="33"/>
        <v>0</v>
      </c>
      <c r="DI38" s="81">
        <f t="shared" si="34"/>
        <v>0</v>
      </c>
      <c r="DJ38" s="81">
        <f t="shared" si="35"/>
        <v>-60.523000000000003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-30</v>
      </c>
      <c r="D39" s="82">
        <v>0</v>
      </c>
      <c r="E39" s="82">
        <v>0</v>
      </c>
      <c r="F39" s="82">
        <v>-31.207000000000001</v>
      </c>
      <c r="G39" s="82">
        <v>-61.207000000000001</v>
      </c>
      <c r="H39" s="76"/>
      <c r="I39" s="31">
        <v>37</v>
      </c>
      <c r="J39" s="82">
        <v>30</v>
      </c>
      <c r="K39" s="82">
        <v>0</v>
      </c>
      <c r="L39" s="82">
        <v>0</v>
      </c>
      <c r="M39" s="82">
        <v>0</v>
      </c>
      <c r="N39" s="82">
        <v>30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31.207000000000001</v>
      </c>
      <c r="AF39" s="82">
        <v>0</v>
      </c>
      <c r="AG39" s="82">
        <v>0</v>
      </c>
      <c r="AH39" s="82">
        <v>0</v>
      </c>
      <c r="AI39" s="82">
        <v>31.207000000000001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30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-30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31.207000000000001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-31.207000000000001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300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300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312.07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312.07</v>
      </c>
      <c r="DF39" s="81">
        <f t="shared" si="31"/>
        <v>61.207000000000001</v>
      </c>
      <c r="DG39" s="81">
        <f t="shared" si="32"/>
        <v>-30</v>
      </c>
      <c r="DH39" s="81">
        <f t="shared" si="33"/>
        <v>0</v>
      </c>
      <c r="DI39" s="81">
        <f t="shared" si="34"/>
        <v>0</v>
      </c>
      <c r="DJ39" s="81">
        <f t="shared" si="35"/>
        <v>-31.207000000000001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-17.942</v>
      </c>
      <c r="D40" s="82">
        <v>0</v>
      </c>
      <c r="E40" s="82">
        <v>0</v>
      </c>
      <c r="F40" s="82">
        <v>0</v>
      </c>
      <c r="G40" s="82">
        <v>-17.942</v>
      </c>
      <c r="H40" s="76"/>
      <c r="I40" s="31">
        <v>38</v>
      </c>
      <c r="J40" s="82">
        <v>17.942</v>
      </c>
      <c r="K40" s="82">
        <v>0</v>
      </c>
      <c r="L40" s="82">
        <v>0</v>
      </c>
      <c r="M40" s="82">
        <v>7.0579999999999998</v>
      </c>
      <c r="N40" s="82">
        <v>25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-7.0579999999999998</v>
      </c>
      <c r="AG40" s="82">
        <v>0</v>
      </c>
      <c r="AH40" s="82">
        <v>0</v>
      </c>
      <c r="AI40" s="82">
        <v>-7.0579999999999998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17.942</v>
      </c>
      <c r="AV40" s="83">
        <f t="shared" si="13"/>
        <v>0</v>
      </c>
      <c r="AW40" s="83">
        <f t="shared" si="13"/>
        <v>0</v>
      </c>
      <c r="AX40" s="83">
        <f t="shared" si="13"/>
        <v>7.0579999999999998</v>
      </c>
      <c r="AY40" s="83">
        <f t="shared" si="14"/>
        <v>-25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179.42000000000002</v>
      </c>
      <c r="CF40" s="80">
        <f t="shared" si="5"/>
        <v>0</v>
      </c>
      <c r="CG40" s="80">
        <f t="shared" si="5"/>
        <v>0</v>
      </c>
      <c r="CH40" s="80">
        <f t="shared" si="5"/>
        <v>70.58</v>
      </c>
      <c r="CI40" s="80">
        <f t="shared" si="24"/>
        <v>250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17.942</v>
      </c>
      <c r="DG40" s="81">
        <f t="shared" si="32"/>
        <v>-25</v>
      </c>
      <c r="DH40" s="81">
        <f t="shared" si="33"/>
        <v>0</v>
      </c>
      <c r="DI40" s="81">
        <f t="shared" si="34"/>
        <v>0</v>
      </c>
      <c r="DJ40" s="81">
        <f t="shared" si="35"/>
        <v>7.0579999999999998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-2.7120000000000002</v>
      </c>
      <c r="D41" s="82">
        <v>0</v>
      </c>
      <c r="E41" s="82">
        <v>0</v>
      </c>
      <c r="F41" s="82">
        <v>0</v>
      </c>
      <c r="G41" s="82">
        <v>-2.7120000000000002</v>
      </c>
      <c r="H41" s="76"/>
      <c r="I41" s="31">
        <v>39</v>
      </c>
      <c r="J41" s="82">
        <v>2.7120000000000002</v>
      </c>
      <c r="K41" s="82">
        <v>0</v>
      </c>
      <c r="L41" s="82">
        <v>0</v>
      </c>
      <c r="M41" s="82">
        <v>2.2879999999999998</v>
      </c>
      <c r="N41" s="82">
        <v>5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-2.2879999999999998</v>
      </c>
      <c r="AG41" s="82">
        <v>0</v>
      </c>
      <c r="AH41" s="82">
        <v>0</v>
      </c>
      <c r="AI41" s="82">
        <v>-2.2879999999999998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2.7120000000000002</v>
      </c>
      <c r="AV41" s="83">
        <f t="shared" si="13"/>
        <v>0</v>
      </c>
      <c r="AW41" s="83">
        <f t="shared" si="13"/>
        <v>0</v>
      </c>
      <c r="AX41" s="83">
        <f t="shared" si="13"/>
        <v>2.2879999999999998</v>
      </c>
      <c r="AY41" s="83">
        <f t="shared" si="14"/>
        <v>-5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27.12</v>
      </c>
      <c r="CF41" s="80">
        <f t="shared" si="5"/>
        <v>0</v>
      </c>
      <c r="CG41" s="80">
        <f t="shared" si="5"/>
        <v>0</v>
      </c>
      <c r="CH41" s="80">
        <f t="shared" si="5"/>
        <v>22.88</v>
      </c>
      <c r="CI41" s="80">
        <f t="shared" si="24"/>
        <v>50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2.7120000000000002</v>
      </c>
      <c r="DG41" s="81">
        <f t="shared" si="32"/>
        <v>-5</v>
      </c>
      <c r="DH41" s="81">
        <f t="shared" si="33"/>
        <v>0</v>
      </c>
      <c r="DI41" s="81">
        <f t="shared" si="34"/>
        <v>0</v>
      </c>
      <c r="DJ41" s="81">
        <f t="shared" si="35"/>
        <v>2.2879999999999998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-2.7120000000000002</v>
      </c>
      <c r="D45" s="82">
        <v>0</v>
      </c>
      <c r="E45" s="82">
        <v>0</v>
      </c>
      <c r="F45" s="82">
        <v>0</v>
      </c>
      <c r="G45" s="82">
        <v>-2.7120000000000002</v>
      </c>
      <c r="H45" s="76"/>
      <c r="I45" s="31">
        <v>43</v>
      </c>
      <c r="J45" s="82">
        <v>2.7120000000000002</v>
      </c>
      <c r="K45" s="82">
        <v>0</v>
      </c>
      <c r="L45" s="82">
        <v>0</v>
      </c>
      <c r="M45" s="82">
        <v>2.2879999999999998</v>
      </c>
      <c r="N45" s="82">
        <v>5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-2.2879999999999998</v>
      </c>
      <c r="AG45" s="82">
        <v>0</v>
      </c>
      <c r="AH45" s="82">
        <v>0</v>
      </c>
      <c r="AI45" s="82">
        <v>-2.2879999999999998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2.7120000000000002</v>
      </c>
      <c r="AV45" s="83">
        <f t="shared" si="13"/>
        <v>0</v>
      </c>
      <c r="AW45" s="83">
        <f t="shared" si="13"/>
        <v>0</v>
      </c>
      <c r="AX45" s="83">
        <f t="shared" si="13"/>
        <v>2.2879999999999998</v>
      </c>
      <c r="AY45" s="83">
        <f t="shared" si="14"/>
        <v>-5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27.12</v>
      </c>
      <c r="CF45" s="80">
        <f t="shared" si="5"/>
        <v>0</v>
      </c>
      <c r="CG45" s="80">
        <f t="shared" si="5"/>
        <v>0</v>
      </c>
      <c r="CH45" s="80">
        <f t="shared" si="5"/>
        <v>22.88</v>
      </c>
      <c r="CI45" s="80">
        <f t="shared" si="24"/>
        <v>50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2.7120000000000002</v>
      </c>
      <c r="DG45" s="81">
        <f t="shared" si="32"/>
        <v>-5</v>
      </c>
      <c r="DH45" s="81">
        <f t="shared" si="33"/>
        <v>0</v>
      </c>
      <c r="DI45" s="81">
        <f t="shared" si="34"/>
        <v>0</v>
      </c>
      <c r="DJ45" s="81">
        <f t="shared" si="35"/>
        <v>2.2879999999999998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-5.423</v>
      </c>
      <c r="D46" s="82">
        <v>0</v>
      </c>
      <c r="E46" s="82">
        <v>0</v>
      </c>
      <c r="F46" s="82">
        <v>0</v>
      </c>
      <c r="G46" s="82">
        <v>-5.423</v>
      </c>
      <c r="H46" s="76"/>
      <c r="I46" s="31">
        <v>44</v>
      </c>
      <c r="J46" s="82">
        <v>5.423</v>
      </c>
      <c r="K46" s="82">
        <v>0</v>
      </c>
      <c r="L46" s="82">
        <v>0</v>
      </c>
      <c r="M46" s="82">
        <v>4.577</v>
      </c>
      <c r="N46" s="82">
        <v>10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-4.577</v>
      </c>
      <c r="AG46" s="82">
        <v>0</v>
      </c>
      <c r="AH46" s="82">
        <v>0</v>
      </c>
      <c r="AI46" s="82">
        <v>-4.577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5.423</v>
      </c>
      <c r="AV46" s="83">
        <f t="shared" si="13"/>
        <v>0</v>
      </c>
      <c r="AW46" s="83">
        <f t="shared" si="13"/>
        <v>0</v>
      </c>
      <c r="AX46" s="83">
        <f t="shared" si="13"/>
        <v>4.577</v>
      </c>
      <c r="AY46" s="83">
        <f t="shared" si="14"/>
        <v>-10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54.230000000000004</v>
      </c>
      <c r="CF46" s="80">
        <f t="shared" si="5"/>
        <v>0</v>
      </c>
      <c r="CG46" s="80">
        <f t="shared" si="5"/>
        <v>0</v>
      </c>
      <c r="CH46" s="80">
        <f t="shared" si="5"/>
        <v>45.769999999999996</v>
      </c>
      <c r="CI46" s="80">
        <f t="shared" si="24"/>
        <v>100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5.423</v>
      </c>
      <c r="DG46" s="81">
        <f t="shared" si="32"/>
        <v>-10</v>
      </c>
      <c r="DH46" s="81">
        <f t="shared" si="33"/>
        <v>0</v>
      </c>
      <c r="DI46" s="81">
        <f t="shared" si="34"/>
        <v>0</v>
      </c>
      <c r="DJ46" s="81">
        <f t="shared" si="35"/>
        <v>4.577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-35.250999999999998</v>
      </c>
      <c r="D48" s="82">
        <v>0</v>
      </c>
      <c r="E48" s="82">
        <v>0</v>
      </c>
      <c r="F48" s="82">
        <v>0</v>
      </c>
      <c r="G48" s="82">
        <v>-35.250999999999998</v>
      </c>
      <c r="H48" s="76"/>
      <c r="I48" s="31">
        <v>46</v>
      </c>
      <c r="J48" s="82">
        <v>35.250999999999998</v>
      </c>
      <c r="K48" s="82">
        <v>0</v>
      </c>
      <c r="L48" s="82">
        <v>0</v>
      </c>
      <c r="M48" s="82">
        <v>29.748999999999999</v>
      </c>
      <c r="N48" s="82">
        <v>65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-29.748999999999999</v>
      </c>
      <c r="AG48" s="82">
        <v>0</v>
      </c>
      <c r="AH48" s="82">
        <v>0</v>
      </c>
      <c r="AI48" s="82">
        <v>-29.748999999999999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35.250999999999998</v>
      </c>
      <c r="AV48" s="83">
        <f t="shared" si="13"/>
        <v>0</v>
      </c>
      <c r="AW48" s="83">
        <f t="shared" si="13"/>
        <v>0</v>
      </c>
      <c r="AX48" s="83">
        <f t="shared" si="13"/>
        <v>29.748999999999999</v>
      </c>
      <c r="AY48" s="83">
        <f t="shared" si="14"/>
        <v>-65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352.51</v>
      </c>
      <c r="CF48" s="80">
        <f t="shared" si="5"/>
        <v>0</v>
      </c>
      <c r="CG48" s="80">
        <f t="shared" si="5"/>
        <v>0</v>
      </c>
      <c r="CH48" s="80">
        <f t="shared" si="5"/>
        <v>297.49</v>
      </c>
      <c r="CI48" s="80">
        <f t="shared" si="24"/>
        <v>650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35.250999999999998</v>
      </c>
      <c r="DG48" s="81">
        <f t="shared" si="32"/>
        <v>-65</v>
      </c>
      <c r="DH48" s="81">
        <f t="shared" si="33"/>
        <v>0</v>
      </c>
      <c r="DI48" s="81">
        <f t="shared" si="34"/>
        <v>0</v>
      </c>
      <c r="DJ48" s="81">
        <f t="shared" si="35"/>
        <v>29.748999999999999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-46.097999999999999</v>
      </c>
      <c r="D49" s="82">
        <v>0</v>
      </c>
      <c r="E49" s="82">
        <v>0</v>
      </c>
      <c r="F49" s="82">
        <v>0</v>
      </c>
      <c r="G49" s="82">
        <v>-46.097999999999999</v>
      </c>
      <c r="H49" s="76"/>
      <c r="I49" s="31">
        <v>47</v>
      </c>
      <c r="J49" s="82">
        <v>46.097999999999999</v>
      </c>
      <c r="K49" s="82">
        <v>0</v>
      </c>
      <c r="L49" s="82">
        <v>0</v>
      </c>
      <c r="M49" s="82">
        <v>38.902000000000001</v>
      </c>
      <c r="N49" s="82">
        <v>85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-38.902000000000001</v>
      </c>
      <c r="AG49" s="82">
        <v>0</v>
      </c>
      <c r="AH49" s="82">
        <v>0</v>
      </c>
      <c r="AI49" s="82">
        <v>-38.902000000000001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46.097999999999999</v>
      </c>
      <c r="AV49" s="83">
        <f t="shared" si="13"/>
        <v>0</v>
      </c>
      <c r="AW49" s="83">
        <f t="shared" si="13"/>
        <v>0</v>
      </c>
      <c r="AX49" s="83">
        <f t="shared" si="13"/>
        <v>38.902000000000001</v>
      </c>
      <c r="AY49" s="83">
        <f t="shared" si="14"/>
        <v>-85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460.98</v>
      </c>
      <c r="CF49" s="80">
        <f t="shared" si="5"/>
        <v>0</v>
      </c>
      <c r="CG49" s="80">
        <f t="shared" si="5"/>
        <v>0</v>
      </c>
      <c r="CH49" s="80">
        <f t="shared" si="5"/>
        <v>389.02</v>
      </c>
      <c r="CI49" s="80">
        <f t="shared" si="24"/>
        <v>850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46.097999999999999</v>
      </c>
      <c r="DG49" s="81">
        <f t="shared" si="32"/>
        <v>-85</v>
      </c>
      <c r="DH49" s="81">
        <f t="shared" si="33"/>
        <v>0</v>
      </c>
      <c r="DI49" s="81">
        <f t="shared" si="34"/>
        <v>0</v>
      </c>
      <c r="DJ49" s="81">
        <f t="shared" si="35"/>
        <v>38.902000000000001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-6.508</v>
      </c>
      <c r="D50" s="82">
        <v>0</v>
      </c>
      <c r="E50" s="82">
        <v>0</v>
      </c>
      <c r="F50" s="82">
        <v>0</v>
      </c>
      <c r="G50" s="82">
        <v>-6.508</v>
      </c>
      <c r="H50" s="76"/>
      <c r="I50" s="31">
        <v>48</v>
      </c>
      <c r="J50" s="82">
        <v>6.508</v>
      </c>
      <c r="K50" s="82">
        <v>0</v>
      </c>
      <c r="L50" s="82">
        <v>0</v>
      </c>
      <c r="M50" s="82">
        <v>5.492</v>
      </c>
      <c r="N50" s="82">
        <v>12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-5.492</v>
      </c>
      <c r="AG50" s="82">
        <v>0</v>
      </c>
      <c r="AH50" s="82">
        <v>0</v>
      </c>
      <c r="AI50" s="82">
        <v>-5.492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6.508</v>
      </c>
      <c r="AV50" s="83">
        <f t="shared" si="13"/>
        <v>0</v>
      </c>
      <c r="AW50" s="83">
        <f t="shared" si="13"/>
        <v>0</v>
      </c>
      <c r="AX50" s="83">
        <f t="shared" si="13"/>
        <v>5.492</v>
      </c>
      <c r="AY50" s="83">
        <f t="shared" si="14"/>
        <v>-12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65.08</v>
      </c>
      <c r="CF50" s="80">
        <f t="shared" si="5"/>
        <v>0</v>
      </c>
      <c r="CG50" s="80">
        <f t="shared" si="5"/>
        <v>0</v>
      </c>
      <c r="CH50" s="80">
        <f t="shared" si="5"/>
        <v>54.92</v>
      </c>
      <c r="CI50" s="80">
        <f t="shared" si="24"/>
        <v>120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6.508</v>
      </c>
      <c r="DG50" s="81">
        <f t="shared" si="32"/>
        <v>-12</v>
      </c>
      <c r="DH50" s="81">
        <f t="shared" si="33"/>
        <v>0</v>
      </c>
      <c r="DI50" s="81">
        <f t="shared" si="34"/>
        <v>0</v>
      </c>
      <c r="DJ50" s="81">
        <f t="shared" si="35"/>
        <v>5.492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-20.065999999999999</v>
      </c>
      <c r="D51" s="82">
        <v>0</v>
      </c>
      <c r="E51" s="82">
        <v>0</v>
      </c>
      <c r="F51" s="82">
        <v>0</v>
      </c>
      <c r="G51" s="82">
        <v>-20.065999999999999</v>
      </c>
      <c r="H51" s="76"/>
      <c r="I51" s="31">
        <v>49</v>
      </c>
      <c r="J51" s="82">
        <v>20.065999999999999</v>
      </c>
      <c r="K51" s="82">
        <v>0</v>
      </c>
      <c r="L51" s="82">
        <v>0</v>
      </c>
      <c r="M51" s="82">
        <v>16.934000000000001</v>
      </c>
      <c r="N51" s="82">
        <v>37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-16.934000000000001</v>
      </c>
      <c r="AG51" s="82">
        <v>0</v>
      </c>
      <c r="AH51" s="82">
        <v>0</v>
      </c>
      <c r="AI51" s="82">
        <v>-16.934000000000001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20.065999999999999</v>
      </c>
      <c r="AV51" s="83">
        <f t="shared" si="13"/>
        <v>0</v>
      </c>
      <c r="AW51" s="83">
        <f t="shared" si="13"/>
        <v>0</v>
      </c>
      <c r="AX51" s="83">
        <f t="shared" si="13"/>
        <v>16.934000000000001</v>
      </c>
      <c r="AY51" s="83">
        <f t="shared" si="14"/>
        <v>-37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200.66</v>
      </c>
      <c r="CF51" s="80">
        <f t="shared" si="5"/>
        <v>0</v>
      </c>
      <c r="CG51" s="80">
        <f t="shared" si="5"/>
        <v>0</v>
      </c>
      <c r="CH51" s="80">
        <f t="shared" si="5"/>
        <v>169.34</v>
      </c>
      <c r="CI51" s="80">
        <f t="shared" si="24"/>
        <v>370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20.065999999999999</v>
      </c>
      <c r="DG51" s="81">
        <f t="shared" si="32"/>
        <v>-37</v>
      </c>
      <c r="DH51" s="81">
        <f t="shared" si="33"/>
        <v>0</v>
      </c>
      <c r="DI51" s="81">
        <f t="shared" si="34"/>
        <v>0</v>
      </c>
      <c r="DJ51" s="81">
        <f t="shared" si="35"/>
        <v>16.934000000000001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-47</v>
      </c>
      <c r="D52" s="82">
        <v>0</v>
      </c>
      <c r="E52" s="82">
        <v>0</v>
      </c>
      <c r="F52" s="82">
        <v>0</v>
      </c>
      <c r="G52" s="82">
        <v>-47</v>
      </c>
      <c r="H52" s="76"/>
      <c r="I52" s="31">
        <v>50</v>
      </c>
      <c r="J52" s="82">
        <v>47</v>
      </c>
      <c r="K52" s="82">
        <v>0</v>
      </c>
      <c r="L52" s="82">
        <v>0</v>
      </c>
      <c r="M52" s="82">
        <v>0</v>
      </c>
      <c r="N52" s="82">
        <v>47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47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-47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470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470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47</v>
      </c>
      <c r="DG52" s="81">
        <f t="shared" si="32"/>
        <v>-47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-30</v>
      </c>
      <c r="D53" s="82">
        <v>0</v>
      </c>
      <c r="E53" s="82">
        <v>0</v>
      </c>
      <c r="F53" s="82">
        <v>0</v>
      </c>
      <c r="G53" s="82">
        <v>-30</v>
      </c>
      <c r="H53" s="76"/>
      <c r="I53" s="31">
        <v>51</v>
      </c>
      <c r="J53" s="82">
        <v>30</v>
      </c>
      <c r="K53" s="82">
        <v>0</v>
      </c>
      <c r="L53" s="82">
        <v>0</v>
      </c>
      <c r="M53" s="82">
        <v>0</v>
      </c>
      <c r="N53" s="82">
        <v>30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30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-30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300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300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30</v>
      </c>
      <c r="DG53" s="81">
        <f t="shared" si="32"/>
        <v>-30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-28.789000000000001</v>
      </c>
      <c r="D69" s="82">
        <v>0</v>
      </c>
      <c r="E69" s="82">
        <v>0</v>
      </c>
      <c r="F69" s="82">
        <v>-39.210999999999999</v>
      </c>
      <c r="G69" s="82">
        <v>-68</v>
      </c>
      <c r="H69" s="76"/>
      <c r="I69" s="31">
        <v>67</v>
      </c>
      <c r="J69" s="82">
        <v>28.789000000000001</v>
      </c>
      <c r="K69" s="82">
        <v>0</v>
      </c>
      <c r="L69" s="82">
        <v>0</v>
      </c>
      <c r="M69" s="82">
        <v>0</v>
      </c>
      <c r="N69" s="82">
        <v>28.789000000000001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39.210999999999999</v>
      </c>
      <c r="AF69" s="82">
        <v>0</v>
      </c>
      <c r="AG69" s="82">
        <v>0</v>
      </c>
      <c r="AH69" s="82">
        <v>0</v>
      </c>
      <c r="AI69" s="82">
        <v>39.210999999999999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28.789000000000001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-28.789000000000001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39.210999999999999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-39.210999999999999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287.89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287.89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392.11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392.11</v>
      </c>
      <c r="DF69" s="81">
        <f t="shared" si="59"/>
        <v>68</v>
      </c>
      <c r="DG69" s="81">
        <f t="shared" si="60"/>
        <v>-28.789000000000001</v>
      </c>
      <c r="DH69" s="81">
        <f t="shared" si="61"/>
        <v>0</v>
      </c>
      <c r="DI69" s="81">
        <f t="shared" si="62"/>
        <v>0</v>
      </c>
      <c r="DJ69" s="81">
        <f t="shared" si="63"/>
        <v>-39.210999999999999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-54.19</v>
      </c>
      <c r="D70" s="82">
        <v>0</v>
      </c>
      <c r="E70" s="82">
        <v>0</v>
      </c>
      <c r="F70" s="82">
        <v>-73.81</v>
      </c>
      <c r="G70" s="82">
        <v>-128</v>
      </c>
      <c r="H70" s="76"/>
      <c r="I70" s="31">
        <v>68</v>
      </c>
      <c r="J70" s="82">
        <v>54.19</v>
      </c>
      <c r="K70" s="82">
        <v>0</v>
      </c>
      <c r="L70" s="82">
        <v>0</v>
      </c>
      <c r="M70" s="82">
        <v>0</v>
      </c>
      <c r="N70" s="82">
        <v>54.19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73.81</v>
      </c>
      <c r="AF70" s="82">
        <v>0</v>
      </c>
      <c r="AG70" s="82">
        <v>0</v>
      </c>
      <c r="AH70" s="82">
        <v>0</v>
      </c>
      <c r="AI70" s="82">
        <v>73.81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54.19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-54.19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73.81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-73.81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541.9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541.9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738.1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738.1</v>
      </c>
      <c r="DF70" s="81">
        <f t="shared" si="59"/>
        <v>128</v>
      </c>
      <c r="DG70" s="81">
        <f t="shared" si="60"/>
        <v>-54.19</v>
      </c>
      <c r="DH70" s="81">
        <f t="shared" si="61"/>
        <v>0</v>
      </c>
      <c r="DI70" s="81">
        <f t="shared" si="62"/>
        <v>0</v>
      </c>
      <c r="DJ70" s="81">
        <f t="shared" si="63"/>
        <v>-73.81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-65</v>
      </c>
      <c r="D71" s="82">
        <v>0</v>
      </c>
      <c r="E71" s="82">
        <v>0</v>
      </c>
      <c r="F71" s="82">
        <v>-120.795</v>
      </c>
      <c r="G71" s="82">
        <v>-185.79499999999999</v>
      </c>
      <c r="H71" s="76"/>
      <c r="I71" s="31">
        <v>69</v>
      </c>
      <c r="J71" s="82">
        <v>65</v>
      </c>
      <c r="K71" s="82">
        <v>0</v>
      </c>
      <c r="L71" s="82">
        <v>0</v>
      </c>
      <c r="M71" s="82">
        <v>0</v>
      </c>
      <c r="N71" s="82">
        <v>65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120.795</v>
      </c>
      <c r="AF71" s="82">
        <v>0</v>
      </c>
      <c r="AG71" s="82">
        <v>0</v>
      </c>
      <c r="AH71" s="82">
        <v>0</v>
      </c>
      <c r="AI71" s="82">
        <v>120.795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65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-65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120.795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-120.795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650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650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1207.95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1207.95</v>
      </c>
      <c r="DF71" s="81">
        <f t="shared" si="59"/>
        <v>185.79500000000002</v>
      </c>
      <c r="DG71" s="81">
        <f t="shared" si="60"/>
        <v>-65</v>
      </c>
      <c r="DH71" s="81">
        <f t="shared" si="61"/>
        <v>0</v>
      </c>
      <c r="DI71" s="81">
        <f t="shared" si="62"/>
        <v>0</v>
      </c>
      <c r="DJ71" s="81">
        <f t="shared" si="63"/>
        <v>-120.795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-45</v>
      </c>
      <c r="D72" s="82">
        <v>0</v>
      </c>
      <c r="E72" s="82">
        <v>0</v>
      </c>
      <c r="F72" s="82">
        <v>-103.878</v>
      </c>
      <c r="G72" s="82">
        <v>-148.87799999999999</v>
      </c>
      <c r="H72" s="76"/>
      <c r="I72" s="31">
        <v>70</v>
      </c>
      <c r="J72" s="82">
        <v>45</v>
      </c>
      <c r="K72" s="82">
        <v>0</v>
      </c>
      <c r="L72" s="82">
        <v>0</v>
      </c>
      <c r="M72" s="82">
        <v>0</v>
      </c>
      <c r="N72" s="82">
        <v>45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103.878</v>
      </c>
      <c r="AF72" s="82">
        <v>0</v>
      </c>
      <c r="AG72" s="82">
        <v>0</v>
      </c>
      <c r="AH72" s="82">
        <v>0</v>
      </c>
      <c r="AI72" s="82">
        <v>103.878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45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-45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103.878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-103.878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450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450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1038.78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1038.78</v>
      </c>
      <c r="DF72" s="81">
        <f t="shared" si="59"/>
        <v>148.87799999999999</v>
      </c>
      <c r="DG72" s="81">
        <f t="shared" si="60"/>
        <v>-45</v>
      </c>
      <c r="DH72" s="81">
        <f t="shared" si="61"/>
        <v>0</v>
      </c>
      <c r="DI72" s="81">
        <f t="shared" si="62"/>
        <v>0</v>
      </c>
      <c r="DJ72" s="81">
        <f t="shared" si="63"/>
        <v>-103.878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-40</v>
      </c>
      <c r="D73" s="82">
        <v>0</v>
      </c>
      <c r="E73" s="82">
        <v>0</v>
      </c>
      <c r="F73" s="82">
        <v>-103.997</v>
      </c>
      <c r="G73" s="82">
        <v>-143.99700000000001</v>
      </c>
      <c r="H73" s="76"/>
      <c r="I73" s="31">
        <v>71</v>
      </c>
      <c r="J73" s="82">
        <v>40</v>
      </c>
      <c r="K73" s="82">
        <v>0</v>
      </c>
      <c r="L73" s="82">
        <v>0</v>
      </c>
      <c r="M73" s="82">
        <v>0</v>
      </c>
      <c r="N73" s="82">
        <v>40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103.997</v>
      </c>
      <c r="AF73" s="82">
        <v>0</v>
      </c>
      <c r="AG73" s="82">
        <v>0</v>
      </c>
      <c r="AH73" s="82">
        <v>0</v>
      </c>
      <c r="AI73" s="82">
        <v>103.997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40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-40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103.997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-103.997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400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400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1039.97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1039.97</v>
      </c>
      <c r="DF73" s="81">
        <f t="shared" si="59"/>
        <v>143.99700000000001</v>
      </c>
      <c r="DG73" s="81">
        <f t="shared" si="60"/>
        <v>-40</v>
      </c>
      <c r="DH73" s="81">
        <f t="shared" si="61"/>
        <v>0</v>
      </c>
      <c r="DI73" s="81">
        <f t="shared" si="62"/>
        <v>0</v>
      </c>
      <c r="DJ73" s="81">
        <f t="shared" si="63"/>
        <v>-103.997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-40</v>
      </c>
      <c r="D74" s="82">
        <v>0</v>
      </c>
      <c r="E74" s="82">
        <v>0</v>
      </c>
      <c r="F74" s="82">
        <v>-108.301</v>
      </c>
      <c r="G74" s="82">
        <v>-148.30099999999999</v>
      </c>
      <c r="H74" s="76"/>
      <c r="I74" s="31">
        <v>72</v>
      </c>
      <c r="J74" s="82">
        <v>40</v>
      </c>
      <c r="K74" s="82">
        <v>0</v>
      </c>
      <c r="L74" s="82">
        <v>0</v>
      </c>
      <c r="M74" s="82">
        <v>0</v>
      </c>
      <c r="N74" s="82">
        <v>40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108.301</v>
      </c>
      <c r="AF74" s="82">
        <v>0</v>
      </c>
      <c r="AG74" s="82">
        <v>0</v>
      </c>
      <c r="AH74" s="82">
        <v>0</v>
      </c>
      <c r="AI74" s="82">
        <v>108.301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40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-40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108.301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-108.301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400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400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1083.01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1083.01</v>
      </c>
      <c r="DF74" s="81">
        <f t="shared" si="59"/>
        <v>148.30099999999999</v>
      </c>
      <c r="DG74" s="81">
        <f t="shared" si="60"/>
        <v>-40</v>
      </c>
      <c r="DH74" s="81">
        <f t="shared" si="61"/>
        <v>0</v>
      </c>
      <c r="DI74" s="81">
        <f t="shared" si="62"/>
        <v>0</v>
      </c>
      <c r="DJ74" s="81">
        <f t="shared" si="63"/>
        <v>-108.301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-40</v>
      </c>
      <c r="D75" s="82">
        <v>0</v>
      </c>
      <c r="E75" s="82">
        <v>0</v>
      </c>
      <c r="F75" s="82">
        <v>-110.166</v>
      </c>
      <c r="G75" s="82">
        <v>-150.166</v>
      </c>
      <c r="H75" s="76"/>
      <c r="I75" s="31">
        <v>73</v>
      </c>
      <c r="J75" s="82">
        <v>40</v>
      </c>
      <c r="K75" s="82">
        <v>0</v>
      </c>
      <c r="L75" s="82">
        <v>0</v>
      </c>
      <c r="M75" s="82">
        <v>0</v>
      </c>
      <c r="N75" s="82">
        <v>40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110.166</v>
      </c>
      <c r="AF75" s="82">
        <v>0</v>
      </c>
      <c r="AG75" s="82">
        <v>0</v>
      </c>
      <c r="AH75" s="82">
        <v>0</v>
      </c>
      <c r="AI75" s="82">
        <v>110.166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40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-40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110.166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-110.166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400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400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1101.6599999999999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1101.6599999999999</v>
      </c>
      <c r="DF75" s="81">
        <f t="shared" si="59"/>
        <v>150.166</v>
      </c>
      <c r="DG75" s="81">
        <f t="shared" si="60"/>
        <v>-40</v>
      </c>
      <c r="DH75" s="81">
        <f t="shared" si="61"/>
        <v>0</v>
      </c>
      <c r="DI75" s="81">
        <f t="shared" si="62"/>
        <v>0</v>
      </c>
      <c r="DJ75" s="81">
        <f t="shared" si="63"/>
        <v>-110.166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-45</v>
      </c>
      <c r="D76" s="82">
        <v>0</v>
      </c>
      <c r="E76" s="82">
        <v>0</v>
      </c>
      <c r="F76" s="82">
        <v>-103.971</v>
      </c>
      <c r="G76" s="82">
        <v>-148.971</v>
      </c>
      <c r="H76" s="76"/>
      <c r="I76" s="31">
        <v>74</v>
      </c>
      <c r="J76" s="82">
        <v>45</v>
      </c>
      <c r="K76" s="82">
        <v>0</v>
      </c>
      <c r="L76" s="82">
        <v>0</v>
      </c>
      <c r="M76" s="82">
        <v>0</v>
      </c>
      <c r="N76" s="82">
        <v>45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103.971</v>
      </c>
      <c r="AF76" s="82">
        <v>0</v>
      </c>
      <c r="AG76" s="82">
        <v>0</v>
      </c>
      <c r="AH76" s="82">
        <v>0</v>
      </c>
      <c r="AI76" s="82">
        <v>103.971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45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-45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103.971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-103.971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450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450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1039.71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1039.71</v>
      </c>
      <c r="DF76" s="81">
        <f t="shared" si="59"/>
        <v>148.971</v>
      </c>
      <c r="DG76" s="81">
        <f t="shared" si="60"/>
        <v>-45</v>
      </c>
      <c r="DH76" s="81">
        <f t="shared" si="61"/>
        <v>0</v>
      </c>
      <c r="DI76" s="81">
        <f t="shared" si="62"/>
        <v>0</v>
      </c>
      <c r="DJ76" s="81">
        <f t="shared" si="63"/>
        <v>-103.971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-55</v>
      </c>
      <c r="D77" s="82">
        <v>0</v>
      </c>
      <c r="E77" s="82">
        <v>0</v>
      </c>
      <c r="F77" s="82">
        <v>-106.27200000000001</v>
      </c>
      <c r="G77" s="82">
        <v>-161.27199999999999</v>
      </c>
      <c r="H77" s="76"/>
      <c r="I77" s="31">
        <v>75</v>
      </c>
      <c r="J77" s="82">
        <v>55</v>
      </c>
      <c r="K77" s="82">
        <v>0</v>
      </c>
      <c r="L77" s="82">
        <v>0</v>
      </c>
      <c r="M77" s="82">
        <v>0</v>
      </c>
      <c r="N77" s="82">
        <v>55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106.27200000000001</v>
      </c>
      <c r="AF77" s="82">
        <v>0</v>
      </c>
      <c r="AG77" s="82">
        <v>0</v>
      </c>
      <c r="AH77" s="82">
        <v>0</v>
      </c>
      <c r="AI77" s="82">
        <v>106.27200000000001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55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-55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106.27200000000001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-106.27200000000001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550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550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1062.72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1062.72</v>
      </c>
      <c r="DF77" s="81">
        <f t="shared" si="59"/>
        <v>161.27199999999999</v>
      </c>
      <c r="DG77" s="81">
        <f t="shared" si="60"/>
        <v>-55</v>
      </c>
      <c r="DH77" s="81">
        <f t="shared" si="61"/>
        <v>0</v>
      </c>
      <c r="DI77" s="81">
        <f t="shared" si="62"/>
        <v>0</v>
      </c>
      <c r="DJ77" s="81">
        <f t="shared" si="63"/>
        <v>-106.27200000000001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-55</v>
      </c>
      <c r="D78" s="82">
        <v>0</v>
      </c>
      <c r="E78" s="82">
        <v>0</v>
      </c>
      <c r="F78" s="82">
        <v>-116.46299999999999</v>
      </c>
      <c r="G78" s="82">
        <v>-171.46299999999999</v>
      </c>
      <c r="H78" s="76"/>
      <c r="I78" s="31">
        <v>76</v>
      </c>
      <c r="J78" s="82">
        <v>55</v>
      </c>
      <c r="K78" s="82">
        <v>0</v>
      </c>
      <c r="L78" s="82">
        <v>0</v>
      </c>
      <c r="M78" s="82">
        <v>0</v>
      </c>
      <c r="N78" s="82">
        <v>55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116.46299999999999</v>
      </c>
      <c r="AF78" s="82">
        <v>0</v>
      </c>
      <c r="AG78" s="82">
        <v>0</v>
      </c>
      <c r="AH78" s="82">
        <v>0</v>
      </c>
      <c r="AI78" s="82">
        <v>116.46299999999999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55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-55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116.46299999999999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-116.46299999999999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550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550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1164.6299999999999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1164.6299999999999</v>
      </c>
      <c r="DF78" s="81">
        <f t="shared" si="59"/>
        <v>171.46299999999999</v>
      </c>
      <c r="DG78" s="81">
        <f t="shared" si="60"/>
        <v>-55</v>
      </c>
      <c r="DH78" s="81">
        <f t="shared" si="61"/>
        <v>0</v>
      </c>
      <c r="DI78" s="81">
        <f t="shared" si="62"/>
        <v>0</v>
      </c>
      <c r="DJ78" s="81">
        <f t="shared" si="63"/>
        <v>-116.46299999999999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-50</v>
      </c>
      <c r="D79" s="82">
        <v>0</v>
      </c>
      <c r="E79" s="82">
        <v>0</v>
      </c>
      <c r="F79" s="82">
        <v>-119.108</v>
      </c>
      <c r="G79" s="82">
        <v>-169.108</v>
      </c>
      <c r="H79" s="76"/>
      <c r="I79" s="31">
        <v>77</v>
      </c>
      <c r="J79" s="82">
        <v>50</v>
      </c>
      <c r="K79" s="82">
        <v>0</v>
      </c>
      <c r="L79" s="82">
        <v>0</v>
      </c>
      <c r="M79" s="82">
        <v>0</v>
      </c>
      <c r="N79" s="82">
        <v>50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119.108</v>
      </c>
      <c r="AF79" s="82">
        <v>0</v>
      </c>
      <c r="AG79" s="82">
        <v>0</v>
      </c>
      <c r="AH79" s="82">
        <v>0</v>
      </c>
      <c r="AI79" s="82">
        <v>119.108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50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-50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119.108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-119.108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500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500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1191.08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1191.08</v>
      </c>
      <c r="DF79" s="81">
        <f t="shared" si="59"/>
        <v>169.108</v>
      </c>
      <c r="DG79" s="81">
        <f t="shared" si="60"/>
        <v>-50</v>
      </c>
      <c r="DH79" s="81">
        <f t="shared" si="61"/>
        <v>0</v>
      </c>
      <c r="DI79" s="81">
        <f t="shared" si="62"/>
        <v>0</v>
      </c>
      <c r="DJ79" s="81">
        <f t="shared" si="63"/>
        <v>-119.108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-35</v>
      </c>
      <c r="D80" s="82">
        <v>0</v>
      </c>
      <c r="E80" s="82">
        <v>0</v>
      </c>
      <c r="F80" s="82">
        <v>-105.67100000000001</v>
      </c>
      <c r="G80" s="82">
        <v>-140.67099999999999</v>
      </c>
      <c r="H80" s="76"/>
      <c r="I80" s="31">
        <v>78</v>
      </c>
      <c r="J80" s="82">
        <v>35</v>
      </c>
      <c r="K80" s="82">
        <v>0</v>
      </c>
      <c r="L80" s="82">
        <v>0</v>
      </c>
      <c r="M80" s="82">
        <v>0</v>
      </c>
      <c r="N80" s="82">
        <v>35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105.67100000000001</v>
      </c>
      <c r="AF80" s="82">
        <v>0</v>
      </c>
      <c r="AG80" s="82">
        <v>0</v>
      </c>
      <c r="AH80" s="82">
        <v>0</v>
      </c>
      <c r="AI80" s="82">
        <v>105.67100000000001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35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-35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105.67100000000001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-105.67100000000001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350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350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1056.71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1056.71</v>
      </c>
      <c r="DF80" s="81">
        <f t="shared" si="59"/>
        <v>140.67099999999999</v>
      </c>
      <c r="DG80" s="81">
        <f t="shared" si="60"/>
        <v>-35</v>
      </c>
      <c r="DH80" s="81">
        <f t="shared" si="61"/>
        <v>0</v>
      </c>
      <c r="DI80" s="81">
        <f t="shared" si="62"/>
        <v>0</v>
      </c>
      <c r="DJ80" s="81">
        <f t="shared" si="63"/>
        <v>-105.67100000000001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-35</v>
      </c>
      <c r="D81" s="82">
        <v>0</v>
      </c>
      <c r="E81" s="82">
        <v>0</v>
      </c>
      <c r="F81" s="82">
        <v>-105.81</v>
      </c>
      <c r="G81" s="82">
        <v>-140.81</v>
      </c>
      <c r="H81" s="76"/>
      <c r="I81" s="31">
        <v>79</v>
      </c>
      <c r="J81" s="82">
        <v>35</v>
      </c>
      <c r="K81" s="82">
        <v>0</v>
      </c>
      <c r="L81" s="82">
        <v>0</v>
      </c>
      <c r="M81" s="82">
        <v>0</v>
      </c>
      <c r="N81" s="82">
        <v>35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105.81</v>
      </c>
      <c r="AF81" s="82">
        <v>0</v>
      </c>
      <c r="AG81" s="82">
        <v>0</v>
      </c>
      <c r="AH81" s="82">
        <v>0</v>
      </c>
      <c r="AI81" s="82">
        <v>105.81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35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-35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105.81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-105.81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350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350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1058.0999999999999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1058.0999999999999</v>
      </c>
      <c r="DF81" s="81">
        <f t="shared" si="59"/>
        <v>140.81</v>
      </c>
      <c r="DG81" s="81">
        <f t="shared" si="60"/>
        <v>-35</v>
      </c>
      <c r="DH81" s="81">
        <f t="shared" si="61"/>
        <v>0</v>
      </c>
      <c r="DI81" s="81">
        <f t="shared" si="62"/>
        <v>0</v>
      </c>
      <c r="DJ81" s="81">
        <f t="shared" si="63"/>
        <v>-105.81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-45</v>
      </c>
      <c r="D82" s="82">
        <v>0</v>
      </c>
      <c r="E82" s="82">
        <v>0</v>
      </c>
      <c r="F82" s="82">
        <v>-114.143</v>
      </c>
      <c r="G82" s="82">
        <v>-159.143</v>
      </c>
      <c r="H82" s="76"/>
      <c r="I82" s="31">
        <v>80</v>
      </c>
      <c r="J82" s="82">
        <v>45</v>
      </c>
      <c r="K82" s="82">
        <v>0</v>
      </c>
      <c r="L82" s="82">
        <v>0</v>
      </c>
      <c r="M82" s="82">
        <v>0</v>
      </c>
      <c r="N82" s="82">
        <v>45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114.143</v>
      </c>
      <c r="AF82" s="82">
        <v>0</v>
      </c>
      <c r="AG82" s="82">
        <v>0</v>
      </c>
      <c r="AH82" s="82">
        <v>0</v>
      </c>
      <c r="AI82" s="82">
        <v>114.143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45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-45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114.143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-114.143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450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450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1141.43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1141.43</v>
      </c>
      <c r="DF82" s="81">
        <f t="shared" si="59"/>
        <v>159.143</v>
      </c>
      <c r="DG82" s="81">
        <f t="shared" si="60"/>
        <v>-45</v>
      </c>
      <c r="DH82" s="81">
        <f t="shared" si="61"/>
        <v>0</v>
      </c>
      <c r="DI82" s="81">
        <f t="shared" si="62"/>
        <v>0</v>
      </c>
      <c r="DJ82" s="81">
        <f t="shared" si="63"/>
        <v>-114.143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-160</v>
      </c>
      <c r="D83" s="82">
        <v>0</v>
      </c>
      <c r="E83" s="82">
        <v>0</v>
      </c>
      <c r="F83" s="82">
        <v>-144.40199999999999</v>
      </c>
      <c r="G83" s="82">
        <v>-304.40199999999999</v>
      </c>
      <c r="H83" s="76"/>
      <c r="I83" s="31">
        <v>81</v>
      </c>
      <c r="J83" s="82">
        <v>160</v>
      </c>
      <c r="K83" s="82">
        <v>0</v>
      </c>
      <c r="L83" s="82">
        <v>0</v>
      </c>
      <c r="M83" s="82">
        <v>0</v>
      </c>
      <c r="N83" s="82">
        <v>160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144.40199999999999</v>
      </c>
      <c r="AF83" s="82">
        <v>0</v>
      </c>
      <c r="AG83" s="82">
        <v>0</v>
      </c>
      <c r="AH83" s="82">
        <v>0</v>
      </c>
      <c r="AI83" s="82">
        <v>144.40199999999999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160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-160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144.40199999999999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-144.40199999999999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1600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1600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1444.02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1444.02</v>
      </c>
      <c r="DF83" s="81">
        <f t="shared" si="59"/>
        <v>304.40199999999999</v>
      </c>
      <c r="DG83" s="81">
        <f t="shared" si="60"/>
        <v>-160</v>
      </c>
      <c r="DH83" s="81">
        <f t="shared" si="61"/>
        <v>0</v>
      </c>
      <c r="DI83" s="81">
        <f t="shared" si="62"/>
        <v>0</v>
      </c>
      <c r="DJ83" s="81">
        <f t="shared" si="63"/>
        <v>-144.40199999999999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-175</v>
      </c>
      <c r="D84" s="82">
        <v>0</v>
      </c>
      <c r="E84" s="82">
        <v>0</v>
      </c>
      <c r="F84" s="82">
        <v>-163.892</v>
      </c>
      <c r="G84" s="82">
        <v>-338.892</v>
      </c>
      <c r="H84" s="76"/>
      <c r="I84" s="31">
        <v>82</v>
      </c>
      <c r="J84" s="82">
        <v>175</v>
      </c>
      <c r="K84" s="82">
        <v>0</v>
      </c>
      <c r="L84" s="82">
        <v>0</v>
      </c>
      <c r="M84" s="82">
        <v>0</v>
      </c>
      <c r="N84" s="82">
        <v>175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163.892</v>
      </c>
      <c r="AF84" s="82">
        <v>0</v>
      </c>
      <c r="AG84" s="82">
        <v>0</v>
      </c>
      <c r="AH84" s="82">
        <v>0</v>
      </c>
      <c r="AI84" s="82">
        <v>163.892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175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-175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163.892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-163.892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1750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1750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1638.92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1638.92</v>
      </c>
      <c r="DF84" s="81">
        <f t="shared" si="59"/>
        <v>338.892</v>
      </c>
      <c r="DG84" s="81">
        <f t="shared" si="60"/>
        <v>-175</v>
      </c>
      <c r="DH84" s="81">
        <f t="shared" si="61"/>
        <v>0</v>
      </c>
      <c r="DI84" s="81">
        <f t="shared" si="62"/>
        <v>0</v>
      </c>
      <c r="DJ84" s="81">
        <f t="shared" si="63"/>
        <v>-163.892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-119</v>
      </c>
      <c r="D85" s="82">
        <v>0</v>
      </c>
      <c r="E85" s="82">
        <v>0</v>
      </c>
      <c r="F85" s="82">
        <v>-207.77199999999999</v>
      </c>
      <c r="G85" s="82">
        <v>-326.77199999999999</v>
      </c>
      <c r="H85" s="76"/>
      <c r="I85" s="31">
        <v>83</v>
      </c>
      <c r="J85" s="82">
        <v>119</v>
      </c>
      <c r="K85" s="82">
        <v>0</v>
      </c>
      <c r="L85" s="82">
        <v>0</v>
      </c>
      <c r="M85" s="82">
        <v>0</v>
      </c>
      <c r="N85" s="82">
        <v>119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207.77199999999999</v>
      </c>
      <c r="AF85" s="82">
        <v>0</v>
      </c>
      <c r="AG85" s="82">
        <v>0</v>
      </c>
      <c r="AH85" s="82">
        <v>0</v>
      </c>
      <c r="AI85" s="82">
        <v>207.77199999999999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119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-119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207.77199999999999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-207.77199999999999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1190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1190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2077.7199999999998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2077.7199999999998</v>
      </c>
      <c r="DF85" s="81">
        <f t="shared" si="59"/>
        <v>326.77199999999999</v>
      </c>
      <c r="DG85" s="81">
        <f t="shared" si="60"/>
        <v>-119</v>
      </c>
      <c r="DH85" s="81">
        <f t="shared" si="61"/>
        <v>0</v>
      </c>
      <c r="DI85" s="81">
        <f t="shared" si="62"/>
        <v>0</v>
      </c>
      <c r="DJ85" s="81">
        <f t="shared" si="63"/>
        <v>-207.77199999999999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-112</v>
      </c>
      <c r="D86" s="82">
        <v>0</v>
      </c>
      <c r="E86" s="82">
        <v>0</v>
      </c>
      <c r="F86" s="82">
        <v>0</v>
      </c>
      <c r="G86" s="82">
        <v>-112</v>
      </c>
      <c r="H86" s="76"/>
      <c r="I86" s="31">
        <v>84</v>
      </c>
      <c r="J86" s="82">
        <v>112</v>
      </c>
      <c r="K86" s="82">
        <v>0</v>
      </c>
      <c r="L86" s="82">
        <v>0</v>
      </c>
      <c r="M86" s="82">
        <v>0</v>
      </c>
      <c r="N86" s="82">
        <v>112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112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-112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1120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1120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112</v>
      </c>
      <c r="DG86" s="81">
        <f t="shared" si="60"/>
        <v>-112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-80</v>
      </c>
      <c r="D87" s="82">
        <v>0</v>
      </c>
      <c r="E87" s="82">
        <v>0</v>
      </c>
      <c r="F87" s="82">
        <v>0</v>
      </c>
      <c r="G87" s="82">
        <v>-80</v>
      </c>
      <c r="H87" s="76"/>
      <c r="I87" s="31">
        <v>85</v>
      </c>
      <c r="J87" s="82">
        <v>80</v>
      </c>
      <c r="K87" s="82">
        <v>0</v>
      </c>
      <c r="L87" s="82">
        <v>0</v>
      </c>
      <c r="M87" s="82">
        <v>0</v>
      </c>
      <c r="N87" s="82">
        <v>80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80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-80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800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800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80</v>
      </c>
      <c r="DG87" s="81">
        <f t="shared" si="60"/>
        <v>-80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-85</v>
      </c>
      <c r="D88" s="82">
        <v>0</v>
      </c>
      <c r="E88" s="82">
        <v>0</v>
      </c>
      <c r="F88" s="82">
        <v>0</v>
      </c>
      <c r="G88" s="82">
        <v>-85</v>
      </c>
      <c r="H88" s="76"/>
      <c r="I88" s="31">
        <v>86</v>
      </c>
      <c r="J88" s="82">
        <v>85</v>
      </c>
      <c r="K88" s="82">
        <v>0</v>
      </c>
      <c r="L88" s="82">
        <v>0</v>
      </c>
      <c r="M88" s="82">
        <v>0</v>
      </c>
      <c r="N88" s="82">
        <v>85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85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-85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850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850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85</v>
      </c>
      <c r="DG88" s="81">
        <f t="shared" si="60"/>
        <v>-85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-55</v>
      </c>
      <c r="D89" s="82">
        <v>0</v>
      </c>
      <c r="E89" s="82">
        <v>0</v>
      </c>
      <c r="F89" s="82">
        <v>0</v>
      </c>
      <c r="G89" s="82">
        <v>-55</v>
      </c>
      <c r="H89" s="76"/>
      <c r="I89" s="31">
        <v>87</v>
      </c>
      <c r="J89" s="82">
        <v>55</v>
      </c>
      <c r="K89" s="82">
        <v>0</v>
      </c>
      <c r="L89" s="82">
        <v>0</v>
      </c>
      <c r="M89" s="82">
        <v>0</v>
      </c>
      <c r="N89" s="82">
        <v>55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55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-55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550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550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55</v>
      </c>
      <c r="DG89" s="81">
        <f t="shared" si="60"/>
        <v>-55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-65</v>
      </c>
      <c r="D90" s="82">
        <v>0</v>
      </c>
      <c r="E90" s="82">
        <v>0</v>
      </c>
      <c r="F90" s="82">
        <v>0</v>
      </c>
      <c r="G90" s="82">
        <v>-65</v>
      </c>
      <c r="H90" s="76"/>
      <c r="I90" s="31">
        <v>88</v>
      </c>
      <c r="J90" s="82">
        <v>65</v>
      </c>
      <c r="K90" s="82">
        <v>0</v>
      </c>
      <c r="L90" s="82">
        <v>0</v>
      </c>
      <c r="M90" s="82">
        <v>0</v>
      </c>
      <c r="N90" s="82">
        <v>65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65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-65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650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650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65</v>
      </c>
      <c r="DG90" s="81">
        <f t="shared" si="60"/>
        <v>-65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-44</v>
      </c>
      <c r="D91" s="82">
        <v>0</v>
      </c>
      <c r="E91" s="82">
        <v>0</v>
      </c>
      <c r="F91" s="82">
        <v>0</v>
      </c>
      <c r="G91" s="82">
        <v>-44</v>
      </c>
      <c r="H91" s="76"/>
      <c r="I91" s="31">
        <v>89</v>
      </c>
      <c r="J91" s="82">
        <v>44</v>
      </c>
      <c r="K91" s="82">
        <v>0</v>
      </c>
      <c r="L91" s="82">
        <v>0</v>
      </c>
      <c r="M91" s="82">
        <v>0</v>
      </c>
      <c r="N91" s="82">
        <v>44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44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-44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440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440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44</v>
      </c>
      <c r="DG91" s="81">
        <f t="shared" si="60"/>
        <v>-44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-64</v>
      </c>
      <c r="D92" s="82">
        <v>0</v>
      </c>
      <c r="E92" s="82">
        <v>0</v>
      </c>
      <c r="F92" s="82">
        <v>0</v>
      </c>
      <c r="G92" s="82">
        <v>-64</v>
      </c>
      <c r="H92" s="76"/>
      <c r="I92" s="31">
        <v>90</v>
      </c>
      <c r="J92" s="82">
        <v>64</v>
      </c>
      <c r="K92" s="82">
        <v>0</v>
      </c>
      <c r="L92" s="82">
        <v>0</v>
      </c>
      <c r="M92" s="82">
        <v>0</v>
      </c>
      <c r="N92" s="82">
        <v>64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64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-64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640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640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64</v>
      </c>
      <c r="DG92" s="81">
        <f t="shared" si="60"/>
        <v>-64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-84</v>
      </c>
      <c r="D93" s="82">
        <v>0</v>
      </c>
      <c r="E93" s="82">
        <v>0</v>
      </c>
      <c r="F93" s="82">
        <v>0</v>
      </c>
      <c r="G93" s="82">
        <v>-84</v>
      </c>
      <c r="H93" s="76"/>
      <c r="I93" s="31">
        <v>91</v>
      </c>
      <c r="J93" s="82">
        <v>84</v>
      </c>
      <c r="K93" s="82">
        <v>0</v>
      </c>
      <c r="L93" s="82">
        <v>0</v>
      </c>
      <c r="M93" s="82">
        <v>0</v>
      </c>
      <c r="N93" s="82">
        <v>84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84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-84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840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840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84</v>
      </c>
      <c r="DG93" s="81">
        <f t="shared" si="60"/>
        <v>-84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-64</v>
      </c>
      <c r="D94" s="82">
        <v>0</v>
      </c>
      <c r="E94" s="82">
        <v>0</v>
      </c>
      <c r="F94" s="82">
        <v>0</v>
      </c>
      <c r="G94" s="82">
        <v>-64</v>
      </c>
      <c r="H94" s="76"/>
      <c r="I94" s="31">
        <v>92</v>
      </c>
      <c r="J94" s="82">
        <v>64</v>
      </c>
      <c r="K94" s="82">
        <v>0</v>
      </c>
      <c r="L94" s="82">
        <v>0</v>
      </c>
      <c r="M94" s="82">
        <v>0</v>
      </c>
      <c r="N94" s="82">
        <v>64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64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-64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640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640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64</v>
      </c>
      <c r="DG94" s="81">
        <f t="shared" si="60"/>
        <v>-64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0.62604749999999998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2.6821999999999999E-2</v>
      </c>
      <c r="AY99" s="87">
        <f t="shared" si="65"/>
        <v>-0.65286949999999999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0.74312149999999988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-0.74312149999999988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0.62604750000000009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2.6821999999999999E-2</v>
      </c>
      <c r="CI99" s="89">
        <f t="shared" si="70"/>
        <v>0.65286949999999999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0.74312149999999999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0.74312149999999999</v>
      </c>
      <c r="DE99" s="86"/>
      <c r="DF99" s="81">
        <f t="shared" si="59"/>
        <v>1.3691689999999999</v>
      </c>
      <c r="DG99" s="81">
        <f t="shared" si="60"/>
        <v>-0.65286949999999999</v>
      </c>
      <c r="DH99" s="81">
        <f t="shared" si="61"/>
        <v>0</v>
      </c>
      <c r="DI99" s="81">
        <f t="shared" si="62"/>
        <v>0</v>
      </c>
      <c r="DJ99" s="81">
        <f t="shared" si="63"/>
        <v>-0.71629949999999987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683.12912700000004</v>
      </c>
      <c r="C3" s="175">
        <f ca="1">$B3*C$1/100</f>
        <v>509.614328742</v>
      </c>
      <c r="D3" s="176">
        <f t="shared" ref="D3:F18" ca="1" si="0">$B3*D$1/100</f>
        <v>164.15592921810003</v>
      </c>
      <c r="E3" s="176">
        <f t="shared" ca="1" si="0"/>
        <v>9.3588690399000019</v>
      </c>
      <c r="F3" s="177">
        <f t="shared" ca="1" si="0"/>
        <v>0</v>
      </c>
      <c r="G3" s="174">
        <f t="shared" ref="G3:G66" ca="1" si="1">INDIRECT("ISGS_exbus!" &amp; $V$3 &amp; X3)</f>
        <v>362</v>
      </c>
      <c r="H3" s="174">
        <f t="shared" ref="H3:H66" ca="1" si="2">INDIRECT("ISGS_Delhi_pp!" &amp; $V$3 &amp; X3)</f>
        <v>348.96800000000002</v>
      </c>
      <c r="I3" s="178">
        <f ca="1">INDIRECT("BRPL_EOD!" &amp; $V$3 &amp; X3)</f>
        <v>269.92</v>
      </c>
      <c r="J3" s="176">
        <f ca="1">INDIRECT("BYPL_EOD!" &amp; $V$3 &amp; X3)</f>
        <v>77.12</v>
      </c>
      <c r="K3" s="176">
        <f ca="1">INDIRECT("TPDDL_EOD!" &amp; $V$3 &amp; X3)</f>
        <v>1.93</v>
      </c>
      <c r="L3" s="176">
        <f ca="1">INDIRECT("NDMC_EOD!" &amp; $V$3 &amp; X3)</f>
        <v>0</v>
      </c>
      <c r="M3" s="177">
        <f ca="1">SUM(I3:L3)</f>
        <v>348.97</v>
      </c>
      <c r="N3" s="175">
        <f ca="1">INDIRECT("BRPL_ISGS_exbus!" &amp; $V$3 &amp; X3)</f>
        <v>269.91845304753991</v>
      </c>
      <c r="O3" s="176">
        <f ca="1">INDIRECT("BYPL_ISGS_exbus!" &amp; $V$3 &amp; X3)</f>
        <v>77.119558013582832</v>
      </c>
      <c r="P3" s="176">
        <f ca="1">INDIRECT("TPDDL_ISGS_exbus!" &amp; $V$3 &amp; X3)</f>
        <v>1.9299889388772673</v>
      </c>
      <c r="Q3" s="176">
        <f ca="1">INDIRECT("NDMC_ISGS_exbus!" &amp; $V$3 &amp; X3)</f>
        <v>0</v>
      </c>
      <c r="R3" s="177">
        <f ca="1">SUM(N3:Q3)</f>
        <v>348.96800000000002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683.12912700000004</v>
      </c>
      <c r="C4" s="179">
        <f t="shared" ref="C4:F35" ca="1" si="4">$B4*C$1/100</f>
        <v>509.614328742</v>
      </c>
      <c r="D4" s="180">
        <f t="shared" ca="1" si="0"/>
        <v>164.15592921810003</v>
      </c>
      <c r="E4" s="180">
        <f t="shared" ca="1" si="0"/>
        <v>9.3588690399000019</v>
      </c>
      <c r="F4" s="181">
        <f t="shared" ca="1" si="0"/>
        <v>0</v>
      </c>
      <c r="G4" s="182">
        <f t="shared" ca="1" si="1"/>
        <v>362</v>
      </c>
      <c r="H4" s="182">
        <f t="shared" ca="1" si="2"/>
        <v>348.96800000000002</v>
      </c>
      <c r="I4" s="183">
        <f t="shared" ref="I4:I67" ca="1" si="5">INDIRECT("BRPL_EOD!" &amp; $V$3 &amp; X4)</f>
        <v>269.92</v>
      </c>
      <c r="J4" s="180">
        <f t="shared" ref="J4:J67" ca="1" si="6">INDIRECT("BYPL_EOD!" &amp; $V$3 &amp; X4)</f>
        <v>77.12</v>
      </c>
      <c r="K4" s="180">
        <f t="shared" ref="K4:K67" ca="1" si="7">INDIRECT("TPDDL_EOD!" &amp; $V$3 &amp; X4)</f>
        <v>1.93</v>
      </c>
      <c r="L4" s="180">
        <f t="shared" ref="L4:L67" ca="1" si="8">INDIRECT("NDMC_EOD!" &amp; $V$3 &amp; X4)</f>
        <v>0</v>
      </c>
      <c r="M4" s="181">
        <f t="shared" ref="M4:M67" ca="1" si="9">SUM(I4:L4)</f>
        <v>348.97</v>
      </c>
      <c r="N4" s="179">
        <f t="shared" ref="N4:N67" ca="1" si="10">INDIRECT("BRPL_ISGS_exbus!" &amp; $V$3 &amp; X4)</f>
        <v>269.91845304753991</v>
      </c>
      <c r="O4" s="180">
        <f t="shared" ref="O4:O67" ca="1" si="11">INDIRECT("BYPL_ISGS_exbus!" &amp; $V$3 &amp; X4)</f>
        <v>77.119558013582832</v>
      </c>
      <c r="P4" s="180">
        <f t="shared" ref="P4:P67" ca="1" si="12">INDIRECT("TPDDL_ISGS_exbus!" &amp; $V$3 &amp; X4)</f>
        <v>1.9299889388772673</v>
      </c>
      <c r="Q4" s="180">
        <f t="shared" ref="Q4:Q67" ca="1" si="13">INDIRECT("NDMC_ISGS_exbus!" &amp; $V$3 &amp; X4)</f>
        <v>0</v>
      </c>
      <c r="R4" s="181">
        <f t="shared" ref="R4:R67" ca="1" si="14">SUM(N4:Q4)</f>
        <v>348.96800000000002</v>
      </c>
      <c r="W4" s="46"/>
      <c r="X4" s="46">
        <v>4</v>
      </c>
    </row>
    <row r="5" spans="1:24">
      <c r="A5" s="61" t="s">
        <v>47</v>
      </c>
      <c r="B5" s="174">
        <f t="shared" ca="1" si="3"/>
        <v>683.12912700000004</v>
      </c>
      <c r="C5" s="179">
        <f t="shared" ca="1" si="4"/>
        <v>509.614328742</v>
      </c>
      <c r="D5" s="180">
        <f t="shared" ca="1" si="0"/>
        <v>164.15592921810003</v>
      </c>
      <c r="E5" s="180">
        <f t="shared" ca="1" si="0"/>
        <v>9.3588690399000019</v>
      </c>
      <c r="F5" s="181">
        <f t="shared" ca="1" si="0"/>
        <v>0</v>
      </c>
      <c r="G5" s="182">
        <f t="shared" ca="1" si="1"/>
        <v>362</v>
      </c>
      <c r="H5" s="182">
        <f t="shared" ca="1" si="2"/>
        <v>348.96800000000002</v>
      </c>
      <c r="I5" s="183">
        <f t="shared" ca="1" si="5"/>
        <v>269.92</v>
      </c>
      <c r="J5" s="180">
        <f t="shared" ca="1" si="6"/>
        <v>77.12</v>
      </c>
      <c r="K5" s="180">
        <f t="shared" ca="1" si="7"/>
        <v>1.93</v>
      </c>
      <c r="L5" s="180">
        <f t="shared" ca="1" si="8"/>
        <v>0</v>
      </c>
      <c r="M5" s="181">
        <f t="shared" ca="1" si="9"/>
        <v>348.97</v>
      </c>
      <c r="N5" s="179">
        <f t="shared" ca="1" si="10"/>
        <v>269.91845304753991</v>
      </c>
      <c r="O5" s="180">
        <f t="shared" ca="1" si="11"/>
        <v>77.119558013582832</v>
      </c>
      <c r="P5" s="180">
        <f t="shared" ca="1" si="12"/>
        <v>1.9299889388772673</v>
      </c>
      <c r="Q5" s="180">
        <f t="shared" ca="1" si="13"/>
        <v>0</v>
      </c>
      <c r="R5" s="181">
        <f t="shared" ca="1" si="14"/>
        <v>348.96800000000002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683.12912700000004</v>
      </c>
      <c r="C6" s="179">
        <f t="shared" ca="1" si="4"/>
        <v>509.614328742</v>
      </c>
      <c r="D6" s="180">
        <f t="shared" ca="1" si="0"/>
        <v>164.15592921810003</v>
      </c>
      <c r="E6" s="180">
        <f t="shared" ca="1" si="0"/>
        <v>9.3588690399000019</v>
      </c>
      <c r="F6" s="181">
        <f t="shared" ca="1" si="0"/>
        <v>0</v>
      </c>
      <c r="G6" s="182">
        <f t="shared" ca="1" si="1"/>
        <v>362</v>
      </c>
      <c r="H6" s="182">
        <f t="shared" ca="1" si="2"/>
        <v>348.96800000000002</v>
      </c>
      <c r="I6" s="183">
        <f t="shared" ca="1" si="5"/>
        <v>269.92</v>
      </c>
      <c r="J6" s="180">
        <f t="shared" ca="1" si="6"/>
        <v>77.12</v>
      </c>
      <c r="K6" s="180">
        <f t="shared" ca="1" si="7"/>
        <v>1.93</v>
      </c>
      <c r="L6" s="180">
        <f t="shared" ca="1" si="8"/>
        <v>0</v>
      </c>
      <c r="M6" s="181">
        <f t="shared" ca="1" si="9"/>
        <v>348.97</v>
      </c>
      <c r="N6" s="179">
        <f t="shared" ca="1" si="10"/>
        <v>269.91845304753991</v>
      </c>
      <c r="O6" s="180">
        <f t="shared" ca="1" si="11"/>
        <v>77.119558013582832</v>
      </c>
      <c r="P6" s="180">
        <f t="shared" ca="1" si="12"/>
        <v>1.9299889388772673</v>
      </c>
      <c r="Q6" s="180">
        <f t="shared" ca="1" si="13"/>
        <v>0</v>
      </c>
      <c r="R6" s="181">
        <f t="shared" ca="1" si="14"/>
        <v>348.96800000000002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683.12912700000004</v>
      </c>
      <c r="C7" s="179">
        <f t="shared" ca="1" si="4"/>
        <v>509.614328742</v>
      </c>
      <c r="D7" s="180">
        <f t="shared" ca="1" si="0"/>
        <v>164.15592921810003</v>
      </c>
      <c r="E7" s="180">
        <f t="shared" ca="1" si="0"/>
        <v>9.3588690399000019</v>
      </c>
      <c r="F7" s="181">
        <f t="shared" ca="1" si="0"/>
        <v>0</v>
      </c>
      <c r="G7" s="182">
        <f t="shared" ca="1" si="1"/>
        <v>362</v>
      </c>
      <c r="H7" s="182">
        <f t="shared" ca="1" si="2"/>
        <v>348.96800000000002</v>
      </c>
      <c r="I7" s="183">
        <f t="shared" ca="1" si="5"/>
        <v>269.92</v>
      </c>
      <c r="J7" s="180">
        <f t="shared" ca="1" si="6"/>
        <v>77.12</v>
      </c>
      <c r="K7" s="180">
        <f t="shared" ca="1" si="7"/>
        <v>1.93</v>
      </c>
      <c r="L7" s="180">
        <f t="shared" ca="1" si="8"/>
        <v>0</v>
      </c>
      <c r="M7" s="181">
        <f t="shared" ca="1" si="9"/>
        <v>348.97</v>
      </c>
      <c r="N7" s="179">
        <f t="shared" ca="1" si="10"/>
        <v>269.91845304753991</v>
      </c>
      <c r="O7" s="180">
        <f t="shared" ca="1" si="11"/>
        <v>77.119558013582832</v>
      </c>
      <c r="P7" s="180">
        <f t="shared" ca="1" si="12"/>
        <v>1.9299889388772673</v>
      </c>
      <c r="Q7" s="180">
        <f t="shared" ca="1" si="13"/>
        <v>0</v>
      </c>
      <c r="R7" s="181">
        <f t="shared" ca="1" si="14"/>
        <v>348.96800000000002</v>
      </c>
      <c r="W7" s="46"/>
      <c r="X7" s="46">
        <v>7</v>
      </c>
    </row>
    <row r="8" spans="1:24">
      <c r="A8" s="61" t="s">
        <v>50</v>
      </c>
      <c r="B8" s="174">
        <f t="shared" ca="1" si="3"/>
        <v>683.12912700000004</v>
      </c>
      <c r="C8" s="179">
        <f t="shared" ca="1" si="4"/>
        <v>509.614328742</v>
      </c>
      <c r="D8" s="180">
        <f t="shared" ca="1" si="0"/>
        <v>164.15592921810003</v>
      </c>
      <c r="E8" s="180">
        <f t="shared" ca="1" si="0"/>
        <v>9.3588690399000019</v>
      </c>
      <c r="F8" s="181">
        <f t="shared" ca="1" si="0"/>
        <v>0</v>
      </c>
      <c r="G8" s="182">
        <f t="shared" ca="1" si="1"/>
        <v>362</v>
      </c>
      <c r="H8" s="182">
        <f t="shared" ca="1" si="2"/>
        <v>348.96800000000002</v>
      </c>
      <c r="I8" s="183">
        <f t="shared" ca="1" si="5"/>
        <v>269.92</v>
      </c>
      <c r="J8" s="180">
        <f t="shared" ca="1" si="6"/>
        <v>77.12</v>
      </c>
      <c r="K8" s="180">
        <f t="shared" ca="1" si="7"/>
        <v>1.93</v>
      </c>
      <c r="L8" s="180">
        <f t="shared" ca="1" si="8"/>
        <v>0</v>
      </c>
      <c r="M8" s="181">
        <f t="shared" ca="1" si="9"/>
        <v>348.97</v>
      </c>
      <c r="N8" s="179">
        <f t="shared" ca="1" si="10"/>
        <v>269.91845304753991</v>
      </c>
      <c r="O8" s="180">
        <f t="shared" ca="1" si="11"/>
        <v>77.119558013582832</v>
      </c>
      <c r="P8" s="180">
        <f t="shared" ca="1" si="12"/>
        <v>1.9299889388772673</v>
      </c>
      <c r="Q8" s="180">
        <f t="shared" ca="1" si="13"/>
        <v>0</v>
      </c>
      <c r="R8" s="181">
        <f t="shared" ca="1" si="14"/>
        <v>348.96800000000002</v>
      </c>
      <c r="W8" s="46"/>
      <c r="X8" s="46">
        <v>8</v>
      </c>
    </row>
    <row r="9" spans="1:24">
      <c r="A9" s="61" t="s">
        <v>51</v>
      </c>
      <c r="B9" s="174">
        <f t="shared" ca="1" si="3"/>
        <v>683.12912700000004</v>
      </c>
      <c r="C9" s="179">
        <f t="shared" ca="1" si="4"/>
        <v>509.614328742</v>
      </c>
      <c r="D9" s="180">
        <f t="shared" ca="1" si="0"/>
        <v>164.15592921810003</v>
      </c>
      <c r="E9" s="180">
        <f t="shared" ca="1" si="0"/>
        <v>9.3588690399000019</v>
      </c>
      <c r="F9" s="181">
        <f t="shared" ca="1" si="0"/>
        <v>0</v>
      </c>
      <c r="G9" s="182">
        <f t="shared" ca="1" si="1"/>
        <v>362</v>
      </c>
      <c r="H9" s="182">
        <f t="shared" ca="1" si="2"/>
        <v>348.96800000000002</v>
      </c>
      <c r="I9" s="183">
        <f t="shared" ca="1" si="5"/>
        <v>269.92</v>
      </c>
      <c r="J9" s="180">
        <f t="shared" ca="1" si="6"/>
        <v>77.12</v>
      </c>
      <c r="K9" s="180">
        <f t="shared" ca="1" si="7"/>
        <v>1.93</v>
      </c>
      <c r="L9" s="180">
        <f t="shared" ca="1" si="8"/>
        <v>0</v>
      </c>
      <c r="M9" s="181">
        <f t="shared" ca="1" si="9"/>
        <v>348.97</v>
      </c>
      <c r="N9" s="179">
        <f t="shared" ca="1" si="10"/>
        <v>269.91845304753991</v>
      </c>
      <c r="O9" s="180">
        <f t="shared" ca="1" si="11"/>
        <v>77.119558013582832</v>
      </c>
      <c r="P9" s="180">
        <f t="shared" ca="1" si="12"/>
        <v>1.9299889388772673</v>
      </c>
      <c r="Q9" s="180">
        <f t="shared" ca="1" si="13"/>
        <v>0</v>
      </c>
      <c r="R9" s="181">
        <f t="shared" ca="1" si="14"/>
        <v>348.96800000000002</v>
      </c>
      <c r="W9" s="46"/>
      <c r="X9" s="46">
        <v>9</v>
      </c>
    </row>
    <row r="10" spans="1:24">
      <c r="A10" s="61" t="s">
        <v>52</v>
      </c>
      <c r="B10" s="174">
        <f t="shared" ca="1" si="3"/>
        <v>683.12912700000004</v>
      </c>
      <c r="C10" s="179">
        <f t="shared" ca="1" si="4"/>
        <v>509.614328742</v>
      </c>
      <c r="D10" s="180">
        <f t="shared" ca="1" si="0"/>
        <v>164.15592921810003</v>
      </c>
      <c r="E10" s="180">
        <f t="shared" ca="1" si="0"/>
        <v>9.3588690399000019</v>
      </c>
      <c r="F10" s="181">
        <f t="shared" ca="1" si="0"/>
        <v>0</v>
      </c>
      <c r="G10" s="182">
        <f t="shared" ca="1" si="1"/>
        <v>362</v>
      </c>
      <c r="H10" s="182">
        <f t="shared" ca="1" si="2"/>
        <v>348.96800000000002</v>
      </c>
      <c r="I10" s="183">
        <f t="shared" ca="1" si="5"/>
        <v>269.92</v>
      </c>
      <c r="J10" s="180">
        <f t="shared" ca="1" si="6"/>
        <v>77.12</v>
      </c>
      <c r="K10" s="180">
        <f t="shared" ca="1" si="7"/>
        <v>1.93</v>
      </c>
      <c r="L10" s="180">
        <f t="shared" ca="1" si="8"/>
        <v>0</v>
      </c>
      <c r="M10" s="181">
        <f t="shared" ca="1" si="9"/>
        <v>348.97</v>
      </c>
      <c r="N10" s="179">
        <f t="shared" ca="1" si="10"/>
        <v>269.91845304753991</v>
      </c>
      <c r="O10" s="180">
        <f t="shared" ca="1" si="11"/>
        <v>77.119558013582832</v>
      </c>
      <c r="P10" s="180">
        <f t="shared" ca="1" si="12"/>
        <v>1.9299889388772673</v>
      </c>
      <c r="Q10" s="180">
        <f t="shared" ca="1" si="13"/>
        <v>0</v>
      </c>
      <c r="R10" s="181">
        <f t="shared" ca="1" si="14"/>
        <v>348.96800000000002</v>
      </c>
      <c r="W10" s="46"/>
      <c r="X10" s="46">
        <v>10</v>
      </c>
    </row>
    <row r="11" spans="1:24">
      <c r="A11" s="61" t="s">
        <v>53</v>
      </c>
      <c r="B11" s="174">
        <f t="shared" ca="1" si="3"/>
        <v>683.12912700000004</v>
      </c>
      <c r="C11" s="179">
        <f t="shared" ca="1" si="4"/>
        <v>509.614328742</v>
      </c>
      <c r="D11" s="180">
        <f t="shared" ca="1" si="0"/>
        <v>164.15592921810003</v>
      </c>
      <c r="E11" s="180">
        <f t="shared" ca="1" si="0"/>
        <v>9.3588690399000019</v>
      </c>
      <c r="F11" s="181">
        <f t="shared" ca="1" si="0"/>
        <v>0</v>
      </c>
      <c r="G11" s="182">
        <f t="shared" ca="1" si="1"/>
        <v>362</v>
      </c>
      <c r="H11" s="182">
        <f t="shared" ca="1" si="2"/>
        <v>348.96800000000002</v>
      </c>
      <c r="I11" s="183">
        <f t="shared" ca="1" si="5"/>
        <v>269.92</v>
      </c>
      <c r="J11" s="180">
        <f t="shared" ca="1" si="6"/>
        <v>77.12</v>
      </c>
      <c r="K11" s="180">
        <f t="shared" ca="1" si="7"/>
        <v>1.93</v>
      </c>
      <c r="L11" s="180">
        <f t="shared" ca="1" si="8"/>
        <v>0</v>
      </c>
      <c r="M11" s="181">
        <f t="shared" ca="1" si="9"/>
        <v>348.97</v>
      </c>
      <c r="N11" s="179">
        <f t="shared" ca="1" si="10"/>
        <v>269.91845304753991</v>
      </c>
      <c r="O11" s="180">
        <f t="shared" ca="1" si="11"/>
        <v>77.119558013582832</v>
      </c>
      <c r="P11" s="180">
        <f t="shared" ca="1" si="12"/>
        <v>1.9299889388772673</v>
      </c>
      <c r="Q11" s="180">
        <f t="shared" ca="1" si="13"/>
        <v>0</v>
      </c>
      <c r="R11" s="181">
        <f t="shared" ca="1" si="14"/>
        <v>348.96800000000002</v>
      </c>
      <c r="W11" s="46"/>
      <c r="X11" s="46">
        <v>11</v>
      </c>
    </row>
    <row r="12" spans="1:24">
      <c r="A12" s="61" t="s">
        <v>54</v>
      </c>
      <c r="B12" s="174">
        <f t="shared" ca="1" si="3"/>
        <v>683.12912700000004</v>
      </c>
      <c r="C12" s="179">
        <f t="shared" ca="1" si="4"/>
        <v>509.614328742</v>
      </c>
      <c r="D12" s="180">
        <f t="shared" ca="1" si="0"/>
        <v>164.15592921810003</v>
      </c>
      <c r="E12" s="180">
        <f t="shared" ca="1" si="0"/>
        <v>9.3588690399000019</v>
      </c>
      <c r="F12" s="181">
        <f t="shared" ca="1" si="0"/>
        <v>0</v>
      </c>
      <c r="G12" s="182">
        <f t="shared" ca="1" si="1"/>
        <v>362</v>
      </c>
      <c r="H12" s="182">
        <f t="shared" ca="1" si="2"/>
        <v>348.96800000000002</v>
      </c>
      <c r="I12" s="183">
        <f t="shared" ca="1" si="5"/>
        <v>269.92</v>
      </c>
      <c r="J12" s="180">
        <f t="shared" ca="1" si="6"/>
        <v>77.12</v>
      </c>
      <c r="K12" s="180">
        <f t="shared" ca="1" si="7"/>
        <v>1.93</v>
      </c>
      <c r="L12" s="180">
        <f t="shared" ca="1" si="8"/>
        <v>0</v>
      </c>
      <c r="M12" s="181">
        <f t="shared" ca="1" si="9"/>
        <v>348.97</v>
      </c>
      <c r="N12" s="179">
        <f t="shared" ca="1" si="10"/>
        <v>269.91845304753991</v>
      </c>
      <c r="O12" s="180">
        <f t="shared" ca="1" si="11"/>
        <v>77.119558013582832</v>
      </c>
      <c r="P12" s="180">
        <f t="shared" ca="1" si="12"/>
        <v>1.9299889388772673</v>
      </c>
      <c r="Q12" s="180">
        <f t="shared" ca="1" si="13"/>
        <v>0</v>
      </c>
      <c r="R12" s="181">
        <f t="shared" ca="1" si="14"/>
        <v>348.96800000000002</v>
      </c>
      <c r="W12" s="46"/>
      <c r="X12" s="46">
        <v>12</v>
      </c>
    </row>
    <row r="13" spans="1:24">
      <c r="A13" s="61" t="s">
        <v>55</v>
      </c>
      <c r="B13" s="174">
        <f t="shared" ca="1" si="3"/>
        <v>683.12912700000004</v>
      </c>
      <c r="C13" s="179">
        <f t="shared" ca="1" si="4"/>
        <v>509.614328742</v>
      </c>
      <c r="D13" s="180">
        <f t="shared" ca="1" si="0"/>
        <v>164.15592921810003</v>
      </c>
      <c r="E13" s="180">
        <f t="shared" ca="1" si="0"/>
        <v>9.3588690399000019</v>
      </c>
      <c r="F13" s="181">
        <f t="shared" ca="1" si="0"/>
        <v>0</v>
      </c>
      <c r="G13" s="182">
        <f t="shared" ca="1" si="1"/>
        <v>362</v>
      </c>
      <c r="H13" s="182">
        <f t="shared" ca="1" si="2"/>
        <v>348.96800000000002</v>
      </c>
      <c r="I13" s="183">
        <f t="shared" ca="1" si="5"/>
        <v>269.92</v>
      </c>
      <c r="J13" s="180">
        <f t="shared" ca="1" si="6"/>
        <v>77.12</v>
      </c>
      <c r="K13" s="180">
        <f t="shared" ca="1" si="7"/>
        <v>1.93</v>
      </c>
      <c r="L13" s="180">
        <f t="shared" ca="1" si="8"/>
        <v>0</v>
      </c>
      <c r="M13" s="181">
        <f t="shared" ca="1" si="9"/>
        <v>348.97</v>
      </c>
      <c r="N13" s="179">
        <f t="shared" ca="1" si="10"/>
        <v>269.91845304753991</v>
      </c>
      <c r="O13" s="180">
        <f t="shared" ca="1" si="11"/>
        <v>77.119558013582832</v>
      </c>
      <c r="P13" s="180">
        <f t="shared" ca="1" si="12"/>
        <v>1.9299889388772673</v>
      </c>
      <c r="Q13" s="180">
        <f t="shared" ca="1" si="13"/>
        <v>0</v>
      </c>
      <c r="R13" s="181">
        <f t="shared" ca="1" si="14"/>
        <v>348.96800000000002</v>
      </c>
      <c r="W13" s="46"/>
      <c r="X13" s="46">
        <v>13</v>
      </c>
    </row>
    <row r="14" spans="1:24">
      <c r="A14" s="61" t="s">
        <v>56</v>
      </c>
      <c r="B14" s="174">
        <f t="shared" ca="1" si="3"/>
        <v>683.12912700000004</v>
      </c>
      <c r="C14" s="179">
        <f t="shared" ca="1" si="4"/>
        <v>509.614328742</v>
      </c>
      <c r="D14" s="180">
        <f t="shared" ca="1" si="0"/>
        <v>164.15592921810003</v>
      </c>
      <c r="E14" s="180">
        <f t="shared" ca="1" si="0"/>
        <v>9.3588690399000019</v>
      </c>
      <c r="F14" s="181">
        <f t="shared" ca="1" si="0"/>
        <v>0</v>
      </c>
      <c r="G14" s="182">
        <f t="shared" ca="1" si="1"/>
        <v>362</v>
      </c>
      <c r="H14" s="182">
        <f t="shared" ca="1" si="2"/>
        <v>348.96800000000002</v>
      </c>
      <c r="I14" s="183">
        <f t="shared" ca="1" si="5"/>
        <v>269.92</v>
      </c>
      <c r="J14" s="180">
        <f t="shared" ca="1" si="6"/>
        <v>77.12</v>
      </c>
      <c r="K14" s="180">
        <f t="shared" ca="1" si="7"/>
        <v>1.93</v>
      </c>
      <c r="L14" s="180">
        <f t="shared" ca="1" si="8"/>
        <v>0</v>
      </c>
      <c r="M14" s="181">
        <f t="shared" ca="1" si="9"/>
        <v>348.97</v>
      </c>
      <c r="N14" s="179">
        <f t="shared" ca="1" si="10"/>
        <v>269.91845304753991</v>
      </c>
      <c r="O14" s="180">
        <f t="shared" ca="1" si="11"/>
        <v>77.119558013582832</v>
      </c>
      <c r="P14" s="180">
        <f t="shared" ca="1" si="12"/>
        <v>1.9299889388772673</v>
      </c>
      <c r="Q14" s="180">
        <f t="shared" ca="1" si="13"/>
        <v>0</v>
      </c>
      <c r="R14" s="181">
        <f t="shared" ca="1" si="14"/>
        <v>348.96800000000002</v>
      </c>
      <c r="W14" s="46"/>
      <c r="X14" s="46">
        <v>14</v>
      </c>
    </row>
    <row r="15" spans="1:24">
      <c r="A15" s="61" t="s">
        <v>57</v>
      </c>
      <c r="B15" s="174">
        <f t="shared" ca="1" si="3"/>
        <v>683.12912700000004</v>
      </c>
      <c r="C15" s="179">
        <f t="shared" ca="1" si="4"/>
        <v>509.614328742</v>
      </c>
      <c r="D15" s="180">
        <f t="shared" ca="1" si="0"/>
        <v>164.15592921810003</v>
      </c>
      <c r="E15" s="180">
        <f t="shared" ca="1" si="0"/>
        <v>9.3588690399000019</v>
      </c>
      <c r="F15" s="181">
        <f t="shared" ca="1" si="0"/>
        <v>0</v>
      </c>
      <c r="G15" s="182">
        <f t="shared" ca="1" si="1"/>
        <v>362</v>
      </c>
      <c r="H15" s="182">
        <f t="shared" ca="1" si="2"/>
        <v>348.96800000000002</v>
      </c>
      <c r="I15" s="183">
        <f t="shared" ca="1" si="5"/>
        <v>269.92</v>
      </c>
      <c r="J15" s="180">
        <f t="shared" ca="1" si="6"/>
        <v>77.12</v>
      </c>
      <c r="K15" s="180">
        <f t="shared" ca="1" si="7"/>
        <v>1.93</v>
      </c>
      <c r="L15" s="180">
        <f t="shared" ca="1" si="8"/>
        <v>0</v>
      </c>
      <c r="M15" s="181">
        <f t="shared" ca="1" si="9"/>
        <v>348.97</v>
      </c>
      <c r="N15" s="179">
        <f t="shared" ca="1" si="10"/>
        <v>269.91845304753991</v>
      </c>
      <c r="O15" s="180">
        <f t="shared" ca="1" si="11"/>
        <v>77.119558013582832</v>
      </c>
      <c r="P15" s="180">
        <f t="shared" ca="1" si="12"/>
        <v>1.9299889388772673</v>
      </c>
      <c r="Q15" s="180">
        <f t="shared" ca="1" si="13"/>
        <v>0</v>
      </c>
      <c r="R15" s="181">
        <f t="shared" ca="1" si="14"/>
        <v>348.96800000000002</v>
      </c>
      <c r="W15" s="46"/>
      <c r="X15" s="46">
        <v>15</v>
      </c>
    </row>
    <row r="16" spans="1:24">
      <c r="A16" s="61" t="s">
        <v>58</v>
      </c>
      <c r="B16" s="174">
        <f t="shared" ca="1" si="3"/>
        <v>683.12912700000004</v>
      </c>
      <c r="C16" s="179">
        <f t="shared" ca="1" si="4"/>
        <v>509.614328742</v>
      </c>
      <c r="D16" s="180">
        <f t="shared" ca="1" si="0"/>
        <v>164.15592921810003</v>
      </c>
      <c r="E16" s="180">
        <f t="shared" ca="1" si="0"/>
        <v>9.3588690399000019</v>
      </c>
      <c r="F16" s="181">
        <f t="shared" ca="1" si="0"/>
        <v>0</v>
      </c>
      <c r="G16" s="182">
        <f t="shared" ca="1" si="1"/>
        <v>362</v>
      </c>
      <c r="H16" s="182">
        <f t="shared" ca="1" si="2"/>
        <v>348.96800000000002</v>
      </c>
      <c r="I16" s="183">
        <f t="shared" ca="1" si="5"/>
        <v>269.92</v>
      </c>
      <c r="J16" s="180">
        <f t="shared" ca="1" si="6"/>
        <v>77.12</v>
      </c>
      <c r="K16" s="180">
        <f t="shared" ca="1" si="7"/>
        <v>1.93</v>
      </c>
      <c r="L16" s="180">
        <f t="shared" ca="1" si="8"/>
        <v>0</v>
      </c>
      <c r="M16" s="181">
        <f t="shared" ca="1" si="9"/>
        <v>348.97</v>
      </c>
      <c r="N16" s="179">
        <f t="shared" ca="1" si="10"/>
        <v>269.91845304753991</v>
      </c>
      <c r="O16" s="180">
        <f t="shared" ca="1" si="11"/>
        <v>77.119558013582832</v>
      </c>
      <c r="P16" s="180">
        <f t="shared" ca="1" si="12"/>
        <v>1.9299889388772673</v>
      </c>
      <c r="Q16" s="180">
        <f t="shared" ca="1" si="13"/>
        <v>0</v>
      </c>
      <c r="R16" s="181">
        <f t="shared" ca="1" si="14"/>
        <v>348.96800000000002</v>
      </c>
      <c r="W16" s="46"/>
      <c r="X16" s="46">
        <v>16</v>
      </c>
    </row>
    <row r="17" spans="1:24">
      <c r="A17" s="61" t="s">
        <v>59</v>
      </c>
      <c r="B17" s="174">
        <f t="shared" ca="1" si="3"/>
        <v>683.12912700000004</v>
      </c>
      <c r="C17" s="179">
        <f t="shared" ca="1" si="4"/>
        <v>509.614328742</v>
      </c>
      <c r="D17" s="180">
        <f t="shared" ca="1" si="0"/>
        <v>164.15592921810003</v>
      </c>
      <c r="E17" s="180">
        <f t="shared" ca="1" si="0"/>
        <v>9.3588690399000019</v>
      </c>
      <c r="F17" s="181">
        <f t="shared" ca="1" si="0"/>
        <v>0</v>
      </c>
      <c r="G17" s="182">
        <f t="shared" ca="1" si="1"/>
        <v>362</v>
      </c>
      <c r="H17" s="182">
        <f t="shared" ca="1" si="2"/>
        <v>348.96800000000002</v>
      </c>
      <c r="I17" s="183">
        <f t="shared" ca="1" si="5"/>
        <v>269.92</v>
      </c>
      <c r="J17" s="180">
        <f t="shared" ca="1" si="6"/>
        <v>77.12</v>
      </c>
      <c r="K17" s="180">
        <f t="shared" ca="1" si="7"/>
        <v>1.93</v>
      </c>
      <c r="L17" s="180">
        <f t="shared" ca="1" si="8"/>
        <v>0</v>
      </c>
      <c r="M17" s="181">
        <f t="shared" ca="1" si="9"/>
        <v>348.97</v>
      </c>
      <c r="N17" s="179">
        <f t="shared" ca="1" si="10"/>
        <v>269.91845304753991</v>
      </c>
      <c r="O17" s="180">
        <f t="shared" ca="1" si="11"/>
        <v>77.119558013582832</v>
      </c>
      <c r="P17" s="180">
        <f t="shared" ca="1" si="12"/>
        <v>1.9299889388772673</v>
      </c>
      <c r="Q17" s="180">
        <f t="shared" ca="1" si="13"/>
        <v>0</v>
      </c>
      <c r="R17" s="181">
        <f t="shared" ca="1" si="14"/>
        <v>348.96800000000002</v>
      </c>
      <c r="W17" s="46"/>
      <c r="X17" s="46">
        <v>17</v>
      </c>
    </row>
    <row r="18" spans="1:24">
      <c r="A18" s="61" t="s">
        <v>60</v>
      </c>
      <c r="B18" s="174">
        <f t="shared" ca="1" si="3"/>
        <v>683.12912700000004</v>
      </c>
      <c r="C18" s="179">
        <f t="shared" ca="1" si="4"/>
        <v>509.614328742</v>
      </c>
      <c r="D18" s="180">
        <f t="shared" ca="1" si="0"/>
        <v>164.15592921810003</v>
      </c>
      <c r="E18" s="180">
        <f t="shared" ca="1" si="0"/>
        <v>9.3588690399000019</v>
      </c>
      <c r="F18" s="181">
        <f t="shared" ca="1" si="0"/>
        <v>0</v>
      </c>
      <c r="G18" s="182">
        <f t="shared" ca="1" si="1"/>
        <v>362</v>
      </c>
      <c r="H18" s="182">
        <f t="shared" ca="1" si="2"/>
        <v>348.96800000000002</v>
      </c>
      <c r="I18" s="183">
        <f t="shared" ca="1" si="5"/>
        <v>269.92</v>
      </c>
      <c r="J18" s="180">
        <f t="shared" ca="1" si="6"/>
        <v>77.12</v>
      </c>
      <c r="K18" s="180">
        <f t="shared" ca="1" si="7"/>
        <v>1.93</v>
      </c>
      <c r="L18" s="180">
        <f t="shared" ca="1" si="8"/>
        <v>0</v>
      </c>
      <c r="M18" s="181">
        <f t="shared" ca="1" si="9"/>
        <v>348.97</v>
      </c>
      <c r="N18" s="179">
        <f t="shared" ca="1" si="10"/>
        <v>269.91845304753991</v>
      </c>
      <c r="O18" s="180">
        <f t="shared" ca="1" si="11"/>
        <v>77.119558013582832</v>
      </c>
      <c r="P18" s="180">
        <f t="shared" ca="1" si="12"/>
        <v>1.9299889388772673</v>
      </c>
      <c r="Q18" s="180">
        <f t="shared" ca="1" si="13"/>
        <v>0</v>
      </c>
      <c r="R18" s="181">
        <f t="shared" ca="1" si="14"/>
        <v>348.96800000000002</v>
      </c>
      <c r="W18" s="46"/>
      <c r="X18" s="46">
        <v>18</v>
      </c>
    </row>
    <row r="19" spans="1:24">
      <c r="A19" s="61" t="s">
        <v>61</v>
      </c>
      <c r="B19" s="174">
        <f t="shared" ca="1" si="3"/>
        <v>683.12912700000004</v>
      </c>
      <c r="C19" s="179">
        <f t="shared" ca="1" si="4"/>
        <v>509.614328742</v>
      </c>
      <c r="D19" s="180">
        <f t="shared" ca="1" si="4"/>
        <v>164.15592921810003</v>
      </c>
      <c r="E19" s="180">
        <f t="shared" ca="1" si="4"/>
        <v>9.3588690399000019</v>
      </c>
      <c r="F19" s="181">
        <f t="shared" ca="1" si="4"/>
        <v>0</v>
      </c>
      <c r="G19" s="182">
        <f t="shared" ca="1" si="1"/>
        <v>362</v>
      </c>
      <c r="H19" s="182">
        <f t="shared" ca="1" si="2"/>
        <v>348.96800000000002</v>
      </c>
      <c r="I19" s="183">
        <f t="shared" ca="1" si="5"/>
        <v>269.92</v>
      </c>
      <c r="J19" s="180">
        <f t="shared" ca="1" si="6"/>
        <v>77.12</v>
      </c>
      <c r="K19" s="180">
        <f t="shared" ca="1" si="7"/>
        <v>1.93</v>
      </c>
      <c r="L19" s="180">
        <f t="shared" ca="1" si="8"/>
        <v>0</v>
      </c>
      <c r="M19" s="181">
        <f t="shared" ca="1" si="9"/>
        <v>348.97</v>
      </c>
      <c r="N19" s="179">
        <f t="shared" ca="1" si="10"/>
        <v>269.91845304753991</v>
      </c>
      <c r="O19" s="180">
        <f t="shared" ca="1" si="11"/>
        <v>77.119558013582832</v>
      </c>
      <c r="P19" s="180">
        <f t="shared" ca="1" si="12"/>
        <v>1.9299889388772673</v>
      </c>
      <c r="Q19" s="180">
        <f t="shared" ca="1" si="13"/>
        <v>0</v>
      </c>
      <c r="R19" s="181">
        <f t="shared" ca="1" si="14"/>
        <v>348.96800000000002</v>
      </c>
      <c r="W19" s="46"/>
      <c r="X19" s="46">
        <v>19</v>
      </c>
    </row>
    <row r="20" spans="1:24">
      <c r="A20" s="61" t="s">
        <v>62</v>
      </c>
      <c r="B20" s="174">
        <f t="shared" ca="1" si="3"/>
        <v>683.12912700000004</v>
      </c>
      <c r="C20" s="179">
        <f t="shared" ca="1" si="4"/>
        <v>509.614328742</v>
      </c>
      <c r="D20" s="180">
        <f t="shared" ca="1" si="4"/>
        <v>164.15592921810003</v>
      </c>
      <c r="E20" s="180">
        <f t="shared" ca="1" si="4"/>
        <v>9.3588690399000019</v>
      </c>
      <c r="F20" s="181">
        <f t="shared" ca="1" si="4"/>
        <v>0</v>
      </c>
      <c r="G20" s="182">
        <f t="shared" ca="1" si="1"/>
        <v>362</v>
      </c>
      <c r="H20" s="182">
        <f t="shared" ca="1" si="2"/>
        <v>348.96800000000002</v>
      </c>
      <c r="I20" s="183">
        <f t="shared" ca="1" si="5"/>
        <v>269.92</v>
      </c>
      <c r="J20" s="180">
        <f t="shared" ca="1" si="6"/>
        <v>77.12</v>
      </c>
      <c r="K20" s="180">
        <f t="shared" ca="1" si="7"/>
        <v>1.93</v>
      </c>
      <c r="L20" s="180">
        <f t="shared" ca="1" si="8"/>
        <v>0</v>
      </c>
      <c r="M20" s="181">
        <f t="shared" ca="1" si="9"/>
        <v>348.97</v>
      </c>
      <c r="N20" s="179">
        <f t="shared" ca="1" si="10"/>
        <v>269.91845304753991</v>
      </c>
      <c r="O20" s="180">
        <f t="shared" ca="1" si="11"/>
        <v>77.119558013582832</v>
      </c>
      <c r="P20" s="180">
        <f t="shared" ca="1" si="12"/>
        <v>1.9299889388772673</v>
      </c>
      <c r="Q20" s="180">
        <f t="shared" ca="1" si="13"/>
        <v>0</v>
      </c>
      <c r="R20" s="181">
        <f t="shared" ca="1" si="14"/>
        <v>348.96800000000002</v>
      </c>
      <c r="W20" s="46"/>
      <c r="X20" s="46">
        <v>20</v>
      </c>
    </row>
    <row r="21" spans="1:24">
      <c r="A21" s="61" t="s">
        <v>63</v>
      </c>
      <c r="B21" s="174">
        <f t="shared" ca="1" si="3"/>
        <v>683.12912700000004</v>
      </c>
      <c r="C21" s="179">
        <f t="shared" ca="1" si="4"/>
        <v>509.614328742</v>
      </c>
      <c r="D21" s="180">
        <f t="shared" ca="1" si="4"/>
        <v>164.15592921810003</v>
      </c>
      <c r="E21" s="180">
        <f t="shared" ca="1" si="4"/>
        <v>9.3588690399000019</v>
      </c>
      <c r="F21" s="181">
        <f t="shared" ca="1" si="4"/>
        <v>0</v>
      </c>
      <c r="G21" s="182">
        <f t="shared" ca="1" si="1"/>
        <v>362</v>
      </c>
      <c r="H21" s="182">
        <f t="shared" ca="1" si="2"/>
        <v>348.96800000000002</v>
      </c>
      <c r="I21" s="183">
        <f t="shared" ca="1" si="5"/>
        <v>269.92</v>
      </c>
      <c r="J21" s="180">
        <f t="shared" ca="1" si="6"/>
        <v>77.12</v>
      </c>
      <c r="K21" s="180">
        <f t="shared" ca="1" si="7"/>
        <v>1.93</v>
      </c>
      <c r="L21" s="180">
        <f t="shared" ca="1" si="8"/>
        <v>0</v>
      </c>
      <c r="M21" s="181">
        <f t="shared" ca="1" si="9"/>
        <v>348.97</v>
      </c>
      <c r="N21" s="179">
        <f t="shared" ca="1" si="10"/>
        <v>269.91845304753991</v>
      </c>
      <c r="O21" s="180">
        <f t="shared" ca="1" si="11"/>
        <v>77.119558013582832</v>
      </c>
      <c r="P21" s="180">
        <f t="shared" ca="1" si="12"/>
        <v>1.9299889388772673</v>
      </c>
      <c r="Q21" s="180">
        <f t="shared" ca="1" si="13"/>
        <v>0</v>
      </c>
      <c r="R21" s="181">
        <f t="shared" ca="1" si="14"/>
        <v>348.96800000000002</v>
      </c>
      <c r="W21" s="46"/>
      <c r="X21" s="46">
        <v>21</v>
      </c>
    </row>
    <row r="22" spans="1:24">
      <c r="A22" s="61" t="s">
        <v>64</v>
      </c>
      <c r="B22" s="174">
        <f t="shared" ca="1" si="3"/>
        <v>683.12912700000004</v>
      </c>
      <c r="C22" s="179">
        <f t="shared" ca="1" si="4"/>
        <v>509.614328742</v>
      </c>
      <c r="D22" s="180">
        <f t="shared" ca="1" si="4"/>
        <v>164.15592921810003</v>
      </c>
      <c r="E22" s="180">
        <f t="shared" ca="1" si="4"/>
        <v>9.3588690399000019</v>
      </c>
      <c r="F22" s="181">
        <f t="shared" ca="1" si="4"/>
        <v>0</v>
      </c>
      <c r="G22" s="182">
        <f t="shared" ca="1" si="1"/>
        <v>362</v>
      </c>
      <c r="H22" s="182">
        <f t="shared" ca="1" si="2"/>
        <v>348.96800000000002</v>
      </c>
      <c r="I22" s="183">
        <f t="shared" ca="1" si="5"/>
        <v>269.92</v>
      </c>
      <c r="J22" s="180">
        <f t="shared" ca="1" si="6"/>
        <v>77.12</v>
      </c>
      <c r="K22" s="180">
        <f t="shared" ca="1" si="7"/>
        <v>1.93</v>
      </c>
      <c r="L22" s="180">
        <f t="shared" ca="1" si="8"/>
        <v>0</v>
      </c>
      <c r="M22" s="181">
        <f t="shared" ca="1" si="9"/>
        <v>348.97</v>
      </c>
      <c r="N22" s="179">
        <f t="shared" ca="1" si="10"/>
        <v>269.91845304753991</v>
      </c>
      <c r="O22" s="180">
        <f t="shared" ca="1" si="11"/>
        <v>77.119558013582832</v>
      </c>
      <c r="P22" s="180">
        <f t="shared" ca="1" si="12"/>
        <v>1.9299889388772673</v>
      </c>
      <c r="Q22" s="180">
        <f t="shared" ca="1" si="13"/>
        <v>0</v>
      </c>
      <c r="R22" s="181">
        <f t="shared" ca="1" si="14"/>
        <v>348.96800000000002</v>
      </c>
      <c r="W22" s="46"/>
      <c r="X22" s="46">
        <v>22</v>
      </c>
    </row>
    <row r="23" spans="1:24">
      <c r="A23" s="61" t="s">
        <v>65</v>
      </c>
      <c r="B23" s="174">
        <f t="shared" ca="1" si="3"/>
        <v>683.12912700000004</v>
      </c>
      <c r="C23" s="179">
        <f t="shared" ca="1" si="4"/>
        <v>509.614328742</v>
      </c>
      <c r="D23" s="180">
        <f t="shared" ca="1" si="4"/>
        <v>164.15592921810003</v>
      </c>
      <c r="E23" s="180">
        <f t="shared" ca="1" si="4"/>
        <v>9.3588690399000019</v>
      </c>
      <c r="F23" s="181">
        <f t="shared" ca="1" si="4"/>
        <v>0</v>
      </c>
      <c r="G23" s="182">
        <f t="shared" ca="1" si="1"/>
        <v>362</v>
      </c>
      <c r="H23" s="182">
        <f t="shared" ca="1" si="2"/>
        <v>348.96800000000002</v>
      </c>
      <c r="I23" s="183">
        <f t="shared" ca="1" si="5"/>
        <v>269.92</v>
      </c>
      <c r="J23" s="180">
        <f t="shared" ca="1" si="6"/>
        <v>77.12</v>
      </c>
      <c r="K23" s="180">
        <f t="shared" ca="1" si="7"/>
        <v>1.93</v>
      </c>
      <c r="L23" s="180">
        <f t="shared" ca="1" si="8"/>
        <v>0</v>
      </c>
      <c r="M23" s="181">
        <f t="shared" ca="1" si="9"/>
        <v>348.97</v>
      </c>
      <c r="N23" s="179">
        <f t="shared" ca="1" si="10"/>
        <v>269.91845304753991</v>
      </c>
      <c r="O23" s="180">
        <f t="shared" ca="1" si="11"/>
        <v>77.119558013582832</v>
      </c>
      <c r="P23" s="180">
        <f t="shared" ca="1" si="12"/>
        <v>1.9299889388772673</v>
      </c>
      <c r="Q23" s="180">
        <f t="shared" ca="1" si="13"/>
        <v>0</v>
      </c>
      <c r="R23" s="181">
        <f t="shared" ca="1" si="14"/>
        <v>348.96800000000002</v>
      </c>
      <c r="W23" s="46"/>
      <c r="X23" s="46">
        <v>23</v>
      </c>
    </row>
    <row r="24" spans="1:24">
      <c r="A24" s="61" t="s">
        <v>66</v>
      </c>
      <c r="B24" s="174">
        <f t="shared" ca="1" si="3"/>
        <v>683.12912700000004</v>
      </c>
      <c r="C24" s="179">
        <f t="shared" ca="1" si="4"/>
        <v>509.614328742</v>
      </c>
      <c r="D24" s="180">
        <f t="shared" ca="1" si="4"/>
        <v>164.15592921810003</v>
      </c>
      <c r="E24" s="180">
        <f t="shared" ca="1" si="4"/>
        <v>9.3588690399000019</v>
      </c>
      <c r="F24" s="181">
        <f t="shared" ca="1" si="4"/>
        <v>0</v>
      </c>
      <c r="G24" s="182">
        <f t="shared" ca="1" si="1"/>
        <v>362</v>
      </c>
      <c r="H24" s="182">
        <f t="shared" ca="1" si="2"/>
        <v>348.96800000000002</v>
      </c>
      <c r="I24" s="183">
        <f t="shared" ca="1" si="5"/>
        <v>269.92</v>
      </c>
      <c r="J24" s="180">
        <f t="shared" ca="1" si="6"/>
        <v>77.12</v>
      </c>
      <c r="K24" s="180">
        <f t="shared" ca="1" si="7"/>
        <v>1.93</v>
      </c>
      <c r="L24" s="180">
        <f t="shared" ca="1" si="8"/>
        <v>0</v>
      </c>
      <c r="M24" s="181">
        <f t="shared" ca="1" si="9"/>
        <v>348.97</v>
      </c>
      <c r="N24" s="179">
        <f t="shared" ca="1" si="10"/>
        <v>269.91845304753991</v>
      </c>
      <c r="O24" s="180">
        <f t="shared" ca="1" si="11"/>
        <v>77.119558013582832</v>
      </c>
      <c r="P24" s="180">
        <f t="shared" ca="1" si="12"/>
        <v>1.9299889388772673</v>
      </c>
      <c r="Q24" s="180">
        <f t="shared" ca="1" si="13"/>
        <v>0</v>
      </c>
      <c r="R24" s="181">
        <f t="shared" ca="1" si="14"/>
        <v>348.96800000000002</v>
      </c>
      <c r="W24" s="46"/>
      <c r="X24" s="46">
        <v>24</v>
      </c>
    </row>
    <row r="25" spans="1:24">
      <c r="A25" s="61" t="s">
        <v>67</v>
      </c>
      <c r="B25" s="174">
        <f t="shared" ca="1" si="3"/>
        <v>683.12912700000004</v>
      </c>
      <c r="C25" s="179">
        <f t="shared" ca="1" si="4"/>
        <v>509.614328742</v>
      </c>
      <c r="D25" s="180">
        <f t="shared" ca="1" si="4"/>
        <v>164.15592921810003</v>
      </c>
      <c r="E25" s="180">
        <f t="shared" ca="1" si="4"/>
        <v>9.3588690399000019</v>
      </c>
      <c r="F25" s="181">
        <f t="shared" ca="1" si="4"/>
        <v>0</v>
      </c>
      <c r="G25" s="182">
        <f t="shared" ca="1" si="1"/>
        <v>362</v>
      </c>
      <c r="H25" s="182">
        <f t="shared" ca="1" si="2"/>
        <v>348.96800000000002</v>
      </c>
      <c r="I25" s="183">
        <f t="shared" ca="1" si="5"/>
        <v>269.92</v>
      </c>
      <c r="J25" s="180">
        <f t="shared" ca="1" si="6"/>
        <v>77.12</v>
      </c>
      <c r="K25" s="180">
        <f t="shared" ca="1" si="7"/>
        <v>1.93</v>
      </c>
      <c r="L25" s="180">
        <f t="shared" ca="1" si="8"/>
        <v>0</v>
      </c>
      <c r="M25" s="181">
        <f t="shared" ca="1" si="9"/>
        <v>348.97</v>
      </c>
      <c r="N25" s="179">
        <f t="shared" ca="1" si="10"/>
        <v>269.91845304753991</v>
      </c>
      <c r="O25" s="180">
        <f t="shared" ca="1" si="11"/>
        <v>77.119558013582832</v>
      </c>
      <c r="P25" s="180">
        <f t="shared" ca="1" si="12"/>
        <v>1.9299889388772673</v>
      </c>
      <c r="Q25" s="180">
        <f t="shared" ca="1" si="13"/>
        <v>0</v>
      </c>
      <c r="R25" s="181">
        <f t="shared" ca="1" si="14"/>
        <v>348.96800000000002</v>
      </c>
      <c r="W25" s="46"/>
      <c r="X25" s="46">
        <v>25</v>
      </c>
    </row>
    <row r="26" spans="1:24">
      <c r="A26" s="61" t="s">
        <v>68</v>
      </c>
      <c r="B26" s="174">
        <f t="shared" ca="1" si="3"/>
        <v>683.12912700000004</v>
      </c>
      <c r="C26" s="179">
        <f t="shared" ca="1" si="4"/>
        <v>509.614328742</v>
      </c>
      <c r="D26" s="180">
        <f t="shared" ca="1" si="4"/>
        <v>164.15592921810003</v>
      </c>
      <c r="E26" s="180">
        <f t="shared" ca="1" si="4"/>
        <v>9.3588690399000019</v>
      </c>
      <c r="F26" s="181">
        <f t="shared" ca="1" si="4"/>
        <v>0</v>
      </c>
      <c r="G26" s="182">
        <f t="shared" ca="1" si="1"/>
        <v>362</v>
      </c>
      <c r="H26" s="182">
        <f t="shared" ca="1" si="2"/>
        <v>348.96800000000002</v>
      </c>
      <c r="I26" s="183">
        <f t="shared" ca="1" si="5"/>
        <v>269.92</v>
      </c>
      <c r="J26" s="180">
        <f t="shared" ca="1" si="6"/>
        <v>77.12</v>
      </c>
      <c r="K26" s="180">
        <f t="shared" ca="1" si="7"/>
        <v>1.93</v>
      </c>
      <c r="L26" s="180">
        <f t="shared" ca="1" si="8"/>
        <v>0</v>
      </c>
      <c r="M26" s="181">
        <f t="shared" ca="1" si="9"/>
        <v>348.97</v>
      </c>
      <c r="N26" s="179">
        <f t="shared" ca="1" si="10"/>
        <v>269.91845304753991</v>
      </c>
      <c r="O26" s="180">
        <f t="shared" ca="1" si="11"/>
        <v>77.119558013582832</v>
      </c>
      <c r="P26" s="180">
        <f t="shared" ca="1" si="12"/>
        <v>1.9299889388772673</v>
      </c>
      <c r="Q26" s="180">
        <f t="shared" ca="1" si="13"/>
        <v>0</v>
      </c>
      <c r="R26" s="181">
        <f t="shared" ca="1" si="14"/>
        <v>348.96800000000002</v>
      </c>
      <c r="W26" s="46"/>
      <c r="X26" s="46">
        <v>26</v>
      </c>
    </row>
    <row r="27" spans="1:24">
      <c r="A27" s="61" t="s">
        <v>69</v>
      </c>
      <c r="B27" s="174">
        <f t="shared" ca="1" si="3"/>
        <v>683.12912700000004</v>
      </c>
      <c r="C27" s="179">
        <f t="shared" ca="1" si="4"/>
        <v>509.614328742</v>
      </c>
      <c r="D27" s="180">
        <f t="shared" ca="1" si="4"/>
        <v>164.15592921810003</v>
      </c>
      <c r="E27" s="180">
        <f t="shared" ca="1" si="4"/>
        <v>9.3588690399000019</v>
      </c>
      <c r="F27" s="181">
        <f t="shared" ca="1" si="4"/>
        <v>0</v>
      </c>
      <c r="G27" s="182">
        <f t="shared" ca="1" si="1"/>
        <v>362</v>
      </c>
      <c r="H27" s="182">
        <f t="shared" ca="1" si="2"/>
        <v>348.96800000000002</v>
      </c>
      <c r="I27" s="183">
        <f t="shared" ca="1" si="5"/>
        <v>269.92</v>
      </c>
      <c r="J27" s="180">
        <f t="shared" ca="1" si="6"/>
        <v>77.12</v>
      </c>
      <c r="K27" s="180">
        <f t="shared" ca="1" si="7"/>
        <v>1.93</v>
      </c>
      <c r="L27" s="180">
        <f t="shared" ca="1" si="8"/>
        <v>0</v>
      </c>
      <c r="M27" s="181">
        <f t="shared" ca="1" si="9"/>
        <v>348.97</v>
      </c>
      <c r="N27" s="179">
        <f t="shared" ca="1" si="10"/>
        <v>269.91845304753991</v>
      </c>
      <c r="O27" s="180">
        <f t="shared" ca="1" si="11"/>
        <v>77.119558013582832</v>
      </c>
      <c r="P27" s="180">
        <f t="shared" ca="1" si="12"/>
        <v>1.9299889388772673</v>
      </c>
      <c r="Q27" s="180">
        <f t="shared" ca="1" si="13"/>
        <v>0</v>
      </c>
      <c r="R27" s="181">
        <f t="shared" ca="1" si="14"/>
        <v>348.96800000000002</v>
      </c>
      <c r="W27" s="46"/>
      <c r="X27" s="46">
        <v>27</v>
      </c>
    </row>
    <row r="28" spans="1:24">
      <c r="A28" s="61" t="s">
        <v>70</v>
      </c>
      <c r="B28" s="174">
        <f t="shared" ca="1" si="3"/>
        <v>683.12912700000004</v>
      </c>
      <c r="C28" s="179">
        <f t="shared" ca="1" si="4"/>
        <v>509.614328742</v>
      </c>
      <c r="D28" s="180">
        <f t="shared" ca="1" si="4"/>
        <v>164.15592921810003</v>
      </c>
      <c r="E28" s="180">
        <f t="shared" ca="1" si="4"/>
        <v>9.3588690399000019</v>
      </c>
      <c r="F28" s="181">
        <f t="shared" ca="1" si="4"/>
        <v>0</v>
      </c>
      <c r="G28" s="182">
        <f t="shared" ca="1" si="1"/>
        <v>369.68588799999998</v>
      </c>
      <c r="H28" s="182">
        <f t="shared" ca="1" si="2"/>
        <v>356.37719600000003</v>
      </c>
      <c r="I28" s="183">
        <f t="shared" ca="1" si="5"/>
        <v>285.45</v>
      </c>
      <c r="J28" s="180">
        <f t="shared" ca="1" si="6"/>
        <v>69.2</v>
      </c>
      <c r="K28" s="180">
        <f t="shared" ca="1" si="7"/>
        <v>1.73</v>
      </c>
      <c r="L28" s="180">
        <f t="shared" ca="1" si="8"/>
        <v>0</v>
      </c>
      <c r="M28" s="181">
        <f t="shared" ca="1" si="9"/>
        <v>356.38</v>
      </c>
      <c r="N28" s="179">
        <f t="shared" ca="1" si="10"/>
        <v>285.44775407766991</v>
      </c>
      <c r="O28" s="180">
        <f t="shared" ca="1" si="11"/>
        <v>69.199455533980597</v>
      </c>
      <c r="P28" s="180">
        <f t="shared" ca="1" si="12"/>
        <v>1.7299863883495148</v>
      </c>
      <c r="Q28" s="180">
        <f t="shared" ca="1" si="13"/>
        <v>0</v>
      </c>
      <c r="R28" s="181">
        <f t="shared" ca="1" si="14"/>
        <v>356.37719600000003</v>
      </c>
      <c r="W28" s="46"/>
      <c r="X28" s="46">
        <v>28</v>
      </c>
    </row>
    <row r="29" spans="1:24">
      <c r="A29" s="61" t="s">
        <v>71</v>
      </c>
      <c r="B29" s="174">
        <f t="shared" ca="1" si="3"/>
        <v>683.12912700000004</v>
      </c>
      <c r="C29" s="179">
        <f t="shared" ca="1" si="4"/>
        <v>509.614328742</v>
      </c>
      <c r="D29" s="180">
        <f t="shared" ca="1" si="4"/>
        <v>164.15592921810003</v>
      </c>
      <c r="E29" s="180">
        <f t="shared" ca="1" si="4"/>
        <v>9.3588690399000019</v>
      </c>
      <c r="F29" s="181">
        <f t="shared" ca="1" si="4"/>
        <v>0</v>
      </c>
      <c r="G29" s="182">
        <f t="shared" ca="1" si="1"/>
        <v>435.48999099999997</v>
      </c>
      <c r="H29" s="182">
        <f t="shared" ca="1" si="2"/>
        <v>419.81235099999998</v>
      </c>
      <c r="I29" s="183">
        <f t="shared" ca="1" si="5"/>
        <v>345.3</v>
      </c>
      <c r="J29" s="180">
        <f t="shared" ca="1" si="6"/>
        <v>72.69</v>
      </c>
      <c r="K29" s="180">
        <f t="shared" ca="1" si="7"/>
        <v>1.82</v>
      </c>
      <c r="L29" s="180">
        <f t="shared" ca="1" si="8"/>
        <v>0</v>
      </c>
      <c r="M29" s="181">
        <f t="shared" ca="1" si="9"/>
        <v>419.81</v>
      </c>
      <c r="N29" s="179">
        <f t="shared" ca="1" si="10"/>
        <v>345.30193373264098</v>
      </c>
      <c r="O29" s="180">
        <f t="shared" ca="1" si="11"/>
        <v>72.690407075081581</v>
      </c>
      <c r="P29" s="180">
        <f t="shared" ca="1" si="12"/>
        <v>1.8200101922774587</v>
      </c>
      <c r="Q29" s="180">
        <f t="shared" ca="1" si="13"/>
        <v>0</v>
      </c>
      <c r="R29" s="181">
        <f t="shared" ca="1" si="14"/>
        <v>419.81235099999998</v>
      </c>
      <c r="W29" s="46"/>
      <c r="X29" s="46">
        <v>29</v>
      </c>
    </row>
    <row r="30" spans="1:24">
      <c r="A30" s="61" t="s">
        <v>72</v>
      </c>
      <c r="B30" s="174">
        <f t="shared" ca="1" si="3"/>
        <v>683.12912700000004</v>
      </c>
      <c r="C30" s="179">
        <f t="shared" ca="1" si="4"/>
        <v>509.614328742</v>
      </c>
      <c r="D30" s="180">
        <f t="shared" ca="1" si="4"/>
        <v>164.15592921810003</v>
      </c>
      <c r="E30" s="180">
        <f t="shared" ca="1" si="4"/>
        <v>9.3588690399000019</v>
      </c>
      <c r="F30" s="181">
        <f t="shared" ca="1" si="4"/>
        <v>0</v>
      </c>
      <c r="G30" s="182">
        <f t="shared" ca="1" si="1"/>
        <v>519.35889999999995</v>
      </c>
      <c r="H30" s="182">
        <f t="shared" ca="1" si="2"/>
        <v>500.66198000000003</v>
      </c>
      <c r="I30" s="183">
        <f t="shared" ca="1" si="5"/>
        <v>414.52</v>
      </c>
      <c r="J30" s="180">
        <f t="shared" ca="1" si="6"/>
        <v>77.12</v>
      </c>
      <c r="K30" s="180">
        <f t="shared" ca="1" si="7"/>
        <v>9.02</v>
      </c>
      <c r="L30" s="180">
        <f t="shared" ca="1" si="8"/>
        <v>0</v>
      </c>
      <c r="M30" s="181">
        <f t="shared" ca="1" si="9"/>
        <v>500.65999999999997</v>
      </c>
      <c r="N30" s="179">
        <f t="shared" ca="1" si="10"/>
        <v>414.52163933527748</v>
      </c>
      <c r="O30" s="180">
        <f t="shared" ca="1" si="11"/>
        <v>77.120304992609775</v>
      </c>
      <c r="P30" s="180">
        <f t="shared" ca="1" si="12"/>
        <v>9.0200356721128117</v>
      </c>
      <c r="Q30" s="180">
        <f t="shared" ca="1" si="13"/>
        <v>0</v>
      </c>
      <c r="R30" s="181">
        <f t="shared" ca="1" si="14"/>
        <v>500.66198000000009</v>
      </c>
      <c r="W30" s="46"/>
      <c r="X30" s="46">
        <v>30</v>
      </c>
    </row>
    <row r="31" spans="1:24">
      <c r="A31" s="61" t="s">
        <v>73</v>
      </c>
      <c r="B31" s="174">
        <f t="shared" ca="1" si="3"/>
        <v>682.82912699999997</v>
      </c>
      <c r="C31" s="179">
        <f t="shared" ca="1" si="4"/>
        <v>509.39052874199996</v>
      </c>
      <c r="D31" s="180">
        <f t="shared" ca="1" si="4"/>
        <v>164.08383921810002</v>
      </c>
      <c r="E31" s="180">
        <f t="shared" ca="1" si="4"/>
        <v>9.3547590398999994</v>
      </c>
      <c r="F31" s="181">
        <f t="shared" ca="1" si="4"/>
        <v>0</v>
      </c>
      <c r="G31" s="182">
        <f t="shared" ca="1" si="1"/>
        <v>653.43880000000001</v>
      </c>
      <c r="H31" s="182">
        <f t="shared" ca="1" si="2"/>
        <v>629.91500299999996</v>
      </c>
      <c r="I31" s="183">
        <f t="shared" ca="1" si="5"/>
        <v>462.72</v>
      </c>
      <c r="J31" s="180">
        <f t="shared" ca="1" si="6"/>
        <v>158.16999999999999</v>
      </c>
      <c r="K31" s="180">
        <f t="shared" ca="1" si="7"/>
        <v>9.01</v>
      </c>
      <c r="L31" s="180">
        <f t="shared" ca="1" si="8"/>
        <v>0</v>
      </c>
      <c r="M31" s="181">
        <f t="shared" ca="1" si="9"/>
        <v>629.9</v>
      </c>
      <c r="N31" s="179">
        <f t="shared" ca="1" si="10"/>
        <v>462.73102109566599</v>
      </c>
      <c r="O31" s="180">
        <f t="shared" ca="1" si="11"/>
        <v>158.1737673035561</v>
      </c>
      <c r="P31" s="180">
        <f t="shared" ca="1" si="12"/>
        <v>9.0102146007779016</v>
      </c>
      <c r="Q31" s="180">
        <f t="shared" ca="1" si="13"/>
        <v>0</v>
      </c>
      <c r="R31" s="181">
        <f t="shared" ca="1" si="14"/>
        <v>629.91500299999996</v>
      </c>
      <c r="W31" s="46"/>
      <c r="X31" s="46">
        <v>31</v>
      </c>
    </row>
    <row r="32" spans="1:24">
      <c r="A32" s="61" t="s">
        <v>74</v>
      </c>
      <c r="B32" s="174">
        <f t="shared" ca="1" si="3"/>
        <v>682.82912699999997</v>
      </c>
      <c r="C32" s="179">
        <f t="shared" ca="1" si="4"/>
        <v>509.39052874199996</v>
      </c>
      <c r="D32" s="180">
        <f t="shared" ca="1" si="4"/>
        <v>164.08383921810002</v>
      </c>
      <c r="E32" s="180">
        <f t="shared" ca="1" si="4"/>
        <v>9.3547590398999994</v>
      </c>
      <c r="F32" s="181">
        <f t="shared" ca="1" si="4"/>
        <v>0</v>
      </c>
      <c r="G32" s="182">
        <f t="shared" ca="1" si="1"/>
        <v>653.43880000000001</v>
      </c>
      <c r="H32" s="182">
        <f t="shared" ca="1" si="2"/>
        <v>629.91500299999996</v>
      </c>
      <c r="I32" s="183">
        <f t="shared" ca="1" si="5"/>
        <v>462.72</v>
      </c>
      <c r="J32" s="180">
        <f t="shared" ca="1" si="6"/>
        <v>158.16999999999999</v>
      </c>
      <c r="K32" s="180">
        <f t="shared" ca="1" si="7"/>
        <v>9.01</v>
      </c>
      <c r="L32" s="180">
        <f t="shared" ca="1" si="8"/>
        <v>0</v>
      </c>
      <c r="M32" s="181">
        <f t="shared" ca="1" si="9"/>
        <v>629.9</v>
      </c>
      <c r="N32" s="179">
        <f t="shared" ca="1" si="10"/>
        <v>462.73102109566599</v>
      </c>
      <c r="O32" s="180">
        <f t="shared" ca="1" si="11"/>
        <v>158.1737673035561</v>
      </c>
      <c r="P32" s="180">
        <f t="shared" ca="1" si="12"/>
        <v>9.0102146007779016</v>
      </c>
      <c r="Q32" s="180">
        <f t="shared" ca="1" si="13"/>
        <v>0</v>
      </c>
      <c r="R32" s="181">
        <f t="shared" ca="1" si="14"/>
        <v>629.91500299999996</v>
      </c>
      <c r="W32" s="46"/>
      <c r="X32" s="46">
        <v>32</v>
      </c>
    </row>
    <row r="33" spans="1:24">
      <c r="A33" s="61" t="s">
        <v>75</v>
      </c>
      <c r="B33" s="174">
        <f t="shared" ca="1" si="3"/>
        <v>682.82912699999997</v>
      </c>
      <c r="C33" s="179">
        <f t="shared" ca="1" si="4"/>
        <v>509.39052874199996</v>
      </c>
      <c r="D33" s="180">
        <f t="shared" ca="1" si="4"/>
        <v>164.08383921810002</v>
      </c>
      <c r="E33" s="180">
        <f t="shared" ca="1" si="4"/>
        <v>9.3547590398999994</v>
      </c>
      <c r="F33" s="181">
        <f t="shared" ca="1" si="4"/>
        <v>0</v>
      </c>
      <c r="G33" s="182">
        <f t="shared" ca="1" si="1"/>
        <v>653.43880000000001</v>
      </c>
      <c r="H33" s="182">
        <f t="shared" ca="1" si="2"/>
        <v>629.91500299999996</v>
      </c>
      <c r="I33" s="183">
        <f t="shared" ca="1" si="5"/>
        <v>462.72</v>
      </c>
      <c r="J33" s="180">
        <f t="shared" ca="1" si="6"/>
        <v>158.16999999999999</v>
      </c>
      <c r="K33" s="180">
        <f t="shared" ca="1" si="7"/>
        <v>9.01</v>
      </c>
      <c r="L33" s="180">
        <f t="shared" ca="1" si="8"/>
        <v>0</v>
      </c>
      <c r="M33" s="181">
        <f t="shared" ca="1" si="9"/>
        <v>629.9</v>
      </c>
      <c r="N33" s="179">
        <f t="shared" ca="1" si="10"/>
        <v>462.73102109566599</v>
      </c>
      <c r="O33" s="180">
        <f t="shared" ca="1" si="11"/>
        <v>158.1737673035561</v>
      </c>
      <c r="P33" s="180">
        <f t="shared" ca="1" si="12"/>
        <v>9.0102146007779016</v>
      </c>
      <c r="Q33" s="180">
        <f t="shared" ca="1" si="13"/>
        <v>0</v>
      </c>
      <c r="R33" s="181">
        <f t="shared" ca="1" si="14"/>
        <v>629.91500299999996</v>
      </c>
      <c r="W33" s="46"/>
      <c r="X33" s="46">
        <v>33</v>
      </c>
    </row>
    <row r="34" spans="1:24">
      <c r="A34" s="61" t="s">
        <v>76</v>
      </c>
      <c r="B34" s="174">
        <f t="shared" ca="1" si="3"/>
        <v>682.82912699999997</v>
      </c>
      <c r="C34" s="179">
        <f t="shared" ca="1" si="4"/>
        <v>509.39052874199996</v>
      </c>
      <c r="D34" s="180">
        <f t="shared" ca="1" si="4"/>
        <v>164.08383921810002</v>
      </c>
      <c r="E34" s="180">
        <f t="shared" ca="1" si="4"/>
        <v>9.3547590398999994</v>
      </c>
      <c r="F34" s="181">
        <f t="shared" ca="1" si="4"/>
        <v>0</v>
      </c>
      <c r="G34" s="182">
        <f t="shared" ca="1" si="1"/>
        <v>653.43880000000001</v>
      </c>
      <c r="H34" s="182">
        <f t="shared" ca="1" si="2"/>
        <v>629.91500299999996</v>
      </c>
      <c r="I34" s="183">
        <f t="shared" ca="1" si="5"/>
        <v>462.72</v>
      </c>
      <c r="J34" s="180">
        <f t="shared" ca="1" si="6"/>
        <v>158.16999999999999</v>
      </c>
      <c r="K34" s="180">
        <f t="shared" ca="1" si="7"/>
        <v>9.01</v>
      </c>
      <c r="L34" s="180">
        <f t="shared" ca="1" si="8"/>
        <v>0</v>
      </c>
      <c r="M34" s="181">
        <f t="shared" ca="1" si="9"/>
        <v>629.9</v>
      </c>
      <c r="N34" s="179">
        <f t="shared" ca="1" si="10"/>
        <v>462.73102109566599</v>
      </c>
      <c r="O34" s="180">
        <f t="shared" ca="1" si="11"/>
        <v>158.1737673035561</v>
      </c>
      <c r="P34" s="180">
        <f t="shared" ca="1" si="12"/>
        <v>9.0102146007779016</v>
      </c>
      <c r="Q34" s="180">
        <f t="shared" ca="1" si="13"/>
        <v>0</v>
      </c>
      <c r="R34" s="181">
        <f t="shared" ca="1" si="14"/>
        <v>629.91500299999996</v>
      </c>
      <c r="W34" s="46"/>
      <c r="X34" s="46">
        <v>34</v>
      </c>
    </row>
    <row r="35" spans="1:24">
      <c r="A35" s="61" t="s">
        <v>77</v>
      </c>
      <c r="B35" s="174">
        <f t="shared" ca="1" si="3"/>
        <v>682.82912699999997</v>
      </c>
      <c r="C35" s="179">
        <f t="shared" ca="1" si="4"/>
        <v>509.39052874199996</v>
      </c>
      <c r="D35" s="180">
        <f t="shared" ca="1" si="4"/>
        <v>164.08383921810002</v>
      </c>
      <c r="E35" s="180">
        <f t="shared" ca="1" si="4"/>
        <v>9.3547590398999994</v>
      </c>
      <c r="F35" s="181">
        <f t="shared" ca="1" si="4"/>
        <v>0</v>
      </c>
      <c r="G35" s="182">
        <f t="shared" ca="1" si="1"/>
        <v>682.82912699999997</v>
      </c>
      <c r="H35" s="182">
        <f t="shared" ca="1" si="2"/>
        <v>658.24727800000005</v>
      </c>
      <c r="I35" s="183">
        <f t="shared" ca="1" si="5"/>
        <v>491.05</v>
      </c>
      <c r="J35" s="180">
        <f t="shared" ca="1" si="6"/>
        <v>158.16999999999999</v>
      </c>
      <c r="K35" s="180">
        <f t="shared" ca="1" si="7"/>
        <v>9.01</v>
      </c>
      <c r="L35" s="180">
        <f t="shared" ca="1" si="8"/>
        <v>0</v>
      </c>
      <c r="M35" s="181">
        <f t="shared" ca="1" si="9"/>
        <v>658.23</v>
      </c>
      <c r="N35" s="179">
        <f t="shared" ca="1" si="10"/>
        <v>491.06288966151652</v>
      </c>
      <c r="O35" s="180">
        <f t="shared" ca="1" si="11"/>
        <v>158.17415183334091</v>
      </c>
      <c r="P35" s="180">
        <f t="shared" ca="1" si="12"/>
        <v>9.0102365051425792</v>
      </c>
      <c r="Q35" s="180">
        <f t="shared" ca="1" si="13"/>
        <v>0</v>
      </c>
      <c r="R35" s="181">
        <f t="shared" ca="1" si="14"/>
        <v>658.24727799999994</v>
      </c>
      <c r="W35" s="46"/>
      <c r="X35" s="46">
        <v>35</v>
      </c>
    </row>
    <row r="36" spans="1:24">
      <c r="A36" s="61" t="s">
        <v>78</v>
      </c>
      <c r="B36" s="174">
        <f t="shared" ca="1" si="3"/>
        <v>682.82912699999997</v>
      </c>
      <c r="C36" s="179">
        <f t="shared" ref="C36:F67" ca="1" si="15">$B36*C$1/100</f>
        <v>509.39052874199996</v>
      </c>
      <c r="D36" s="180">
        <f t="shared" ca="1" si="15"/>
        <v>164.08383921810002</v>
      </c>
      <c r="E36" s="180">
        <f t="shared" ca="1" si="15"/>
        <v>9.3547590398999994</v>
      </c>
      <c r="F36" s="181">
        <f t="shared" ca="1" si="15"/>
        <v>0</v>
      </c>
      <c r="G36" s="182">
        <f t="shared" ca="1" si="1"/>
        <v>682.82912699999997</v>
      </c>
      <c r="H36" s="182">
        <f t="shared" ca="1" si="2"/>
        <v>658.24727800000005</v>
      </c>
      <c r="I36" s="183">
        <f t="shared" ca="1" si="5"/>
        <v>491.05</v>
      </c>
      <c r="J36" s="180">
        <f t="shared" ca="1" si="6"/>
        <v>158.16999999999999</v>
      </c>
      <c r="K36" s="180">
        <f t="shared" ca="1" si="7"/>
        <v>9.01</v>
      </c>
      <c r="L36" s="180">
        <f t="shared" ca="1" si="8"/>
        <v>0</v>
      </c>
      <c r="M36" s="181">
        <f t="shared" ca="1" si="9"/>
        <v>658.23</v>
      </c>
      <c r="N36" s="179">
        <f t="shared" ca="1" si="10"/>
        <v>491.06288966151652</v>
      </c>
      <c r="O36" s="180">
        <f t="shared" ca="1" si="11"/>
        <v>158.17415183334091</v>
      </c>
      <c r="P36" s="180">
        <f t="shared" ca="1" si="12"/>
        <v>9.0102365051425792</v>
      </c>
      <c r="Q36" s="180">
        <f t="shared" ca="1" si="13"/>
        <v>0</v>
      </c>
      <c r="R36" s="181">
        <f t="shared" ca="1" si="14"/>
        <v>658.24727799999994</v>
      </c>
      <c r="W36" s="46"/>
      <c r="X36" s="46">
        <v>36</v>
      </c>
    </row>
    <row r="37" spans="1:24">
      <c r="A37" s="61" t="s">
        <v>79</v>
      </c>
      <c r="B37" s="174">
        <f t="shared" ca="1" si="3"/>
        <v>682.82912699999997</v>
      </c>
      <c r="C37" s="179">
        <f t="shared" ca="1" si="15"/>
        <v>509.39052874199996</v>
      </c>
      <c r="D37" s="180">
        <f t="shared" ca="1" si="15"/>
        <v>164.08383921810002</v>
      </c>
      <c r="E37" s="180">
        <f t="shared" ca="1" si="15"/>
        <v>9.3547590398999994</v>
      </c>
      <c r="F37" s="181">
        <f t="shared" ca="1" si="15"/>
        <v>0</v>
      </c>
      <c r="G37" s="182">
        <f t="shared" ca="1" si="1"/>
        <v>682.82912699999997</v>
      </c>
      <c r="H37" s="182">
        <f t="shared" ca="1" si="2"/>
        <v>658.24727800000005</v>
      </c>
      <c r="I37" s="183">
        <f t="shared" ca="1" si="5"/>
        <v>491.05</v>
      </c>
      <c r="J37" s="180">
        <f t="shared" ca="1" si="6"/>
        <v>158.16999999999999</v>
      </c>
      <c r="K37" s="180">
        <f t="shared" ca="1" si="7"/>
        <v>9.01</v>
      </c>
      <c r="L37" s="180">
        <f t="shared" ca="1" si="8"/>
        <v>0</v>
      </c>
      <c r="M37" s="181">
        <f t="shared" ca="1" si="9"/>
        <v>658.23</v>
      </c>
      <c r="N37" s="179">
        <f t="shared" ca="1" si="10"/>
        <v>491.06288966151652</v>
      </c>
      <c r="O37" s="180">
        <f t="shared" ca="1" si="11"/>
        <v>158.17415183334091</v>
      </c>
      <c r="P37" s="180">
        <f t="shared" ca="1" si="12"/>
        <v>9.0102365051425792</v>
      </c>
      <c r="Q37" s="180">
        <f t="shared" ca="1" si="13"/>
        <v>0</v>
      </c>
      <c r="R37" s="181">
        <f t="shared" ca="1" si="14"/>
        <v>658.24727799999994</v>
      </c>
      <c r="W37" s="46"/>
      <c r="X37" s="46">
        <v>37</v>
      </c>
    </row>
    <row r="38" spans="1:24">
      <c r="A38" s="61" t="s">
        <v>80</v>
      </c>
      <c r="B38" s="174">
        <f t="shared" ca="1" si="3"/>
        <v>682.82912699999997</v>
      </c>
      <c r="C38" s="179">
        <f t="shared" ca="1" si="15"/>
        <v>509.39052874199996</v>
      </c>
      <c r="D38" s="180">
        <f t="shared" ca="1" si="15"/>
        <v>164.08383921810002</v>
      </c>
      <c r="E38" s="180">
        <f t="shared" ca="1" si="15"/>
        <v>9.3547590398999994</v>
      </c>
      <c r="F38" s="181">
        <f t="shared" ca="1" si="15"/>
        <v>0</v>
      </c>
      <c r="G38" s="182">
        <f t="shared" ca="1" si="1"/>
        <v>682.82912699999997</v>
      </c>
      <c r="H38" s="182">
        <f t="shared" ca="1" si="2"/>
        <v>658.24727800000005</v>
      </c>
      <c r="I38" s="183">
        <f t="shared" ca="1" si="5"/>
        <v>491.05</v>
      </c>
      <c r="J38" s="180">
        <f t="shared" ca="1" si="6"/>
        <v>158.16999999999999</v>
      </c>
      <c r="K38" s="180">
        <f t="shared" ca="1" si="7"/>
        <v>9.01</v>
      </c>
      <c r="L38" s="180">
        <f t="shared" ca="1" si="8"/>
        <v>0</v>
      </c>
      <c r="M38" s="181">
        <f t="shared" ca="1" si="9"/>
        <v>658.23</v>
      </c>
      <c r="N38" s="179">
        <f t="shared" ca="1" si="10"/>
        <v>491.06288966151652</v>
      </c>
      <c r="O38" s="180">
        <f t="shared" ca="1" si="11"/>
        <v>158.17415183334091</v>
      </c>
      <c r="P38" s="180">
        <f t="shared" ca="1" si="12"/>
        <v>9.0102365051425792</v>
      </c>
      <c r="Q38" s="180">
        <f t="shared" ca="1" si="13"/>
        <v>0</v>
      </c>
      <c r="R38" s="181">
        <f t="shared" ca="1" si="14"/>
        <v>658.24727799999994</v>
      </c>
      <c r="W38" s="46"/>
      <c r="X38" s="46">
        <v>38</v>
      </c>
    </row>
    <row r="39" spans="1:24">
      <c r="A39" s="61" t="s">
        <v>81</v>
      </c>
      <c r="B39" s="174">
        <f t="shared" ca="1" si="3"/>
        <v>682.82912699999997</v>
      </c>
      <c r="C39" s="179">
        <f t="shared" ca="1" si="15"/>
        <v>509.39052874199996</v>
      </c>
      <c r="D39" s="180">
        <f t="shared" ca="1" si="15"/>
        <v>164.08383921810002</v>
      </c>
      <c r="E39" s="180">
        <f t="shared" ca="1" si="15"/>
        <v>9.3547590398999994</v>
      </c>
      <c r="F39" s="181">
        <f t="shared" ca="1" si="15"/>
        <v>0</v>
      </c>
      <c r="G39" s="182">
        <f t="shared" ca="1" si="1"/>
        <v>682.82912699999997</v>
      </c>
      <c r="H39" s="182">
        <f t="shared" ca="1" si="2"/>
        <v>658.24727800000005</v>
      </c>
      <c r="I39" s="183">
        <f t="shared" ca="1" si="5"/>
        <v>491.05</v>
      </c>
      <c r="J39" s="180">
        <f t="shared" ca="1" si="6"/>
        <v>158.16999999999999</v>
      </c>
      <c r="K39" s="180">
        <f t="shared" ca="1" si="7"/>
        <v>9.01</v>
      </c>
      <c r="L39" s="180">
        <f t="shared" ca="1" si="8"/>
        <v>0</v>
      </c>
      <c r="M39" s="181">
        <f t="shared" ca="1" si="9"/>
        <v>658.23</v>
      </c>
      <c r="N39" s="179">
        <f t="shared" ca="1" si="10"/>
        <v>491.06288966151652</v>
      </c>
      <c r="O39" s="180">
        <f t="shared" ca="1" si="11"/>
        <v>158.17415183334091</v>
      </c>
      <c r="P39" s="180">
        <f t="shared" ca="1" si="12"/>
        <v>9.0102365051425792</v>
      </c>
      <c r="Q39" s="180">
        <f t="shared" ca="1" si="13"/>
        <v>0</v>
      </c>
      <c r="R39" s="181">
        <f t="shared" ca="1" si="14"/>
        <v>658.24727799999994</v>
      </c>
      <c r="W39" s="46"/>
      <c r="X39" s="46">
        <v>39</v>
      </c>
    </row>
    <row r="40" spans="1:24">
      <c r="A40" s="61" t="s">
        <v>82</v>
      </c>
      <c r="B40" s="174">
        <f t="shared" ca="1" si="3"/>
        <v>682.82912699999997</v>
      </c>
      <c r="C40" s="179">
        <f t="shared" ca="1" si="15"/>
        <v>509.39052874199996</v>
      </c>
      <c r="D40" s="180">
        <f t="shared" ca="1" si="15"/>
        <v>164.08383921810002</v>
      </c>
      <c r="E40" s="180">
        <f t="shared" ca="1" si="15"/>
        <v>9.3547590398999994</v>
      </c>
      <c r="F40" s="181">
        <f t="shared" ca="1" si="15"/>
        <v>0</v>
      </c>
      <c r="G40" s="182">
        <f t="shared" ca="1" si="1"/>
        <v>682.82912699999997</v>
      </c>
      <c r="H40" s="182">
        <f t="shared" ca="1" si="2"/>
        <v>658.24727800000005</v>
      </c>
      <c r="I40" s="183">
        <f t="shared" ca="1" si="5"/>
        <v>491.05</v>
      </c>
      <c r="J40" s="180">
        <f t="shared" ca="1" si="6"/>
        <v>158.16999999999999</v>
      </c>
      <c r="K40" s="180">
        <f t="shared" ca="1" si="7"/>
        <v>9.01</v>
      </c>
      <c r="L40" s="180">
        <f t="shared" ca="1" si="8"/>
        <v>0</v>
      </c>
      <c r="M40" s="181">
        <f t="shared" ca="1" si="9"/>
        <v>658.23</v>
      </c>
      <c r="N40" s="179">
        <f t="shared" ca="1" si="10"/>
        <v>491.06288966151652</v>
      </c>
      <c r="O40" s="180">
        <f t="shared" ca="1" si="11"/>
        <v>158.17415183334091</v>
      </c>
      <c r="P40" s="180">
        <f t="shared" ca="1" si="12"/>
        <v>9.0102365051425792</v>
      </c>
      <c r="Q40" s="180">
        <f t="shared" ca="1" si="13"/>
        <v>0</v>
      </c>
      <c r="R40" s="181">
        <f t="shared" ca="1" si="14"/>
        <v>658.24727799999994</v>
      </c>
      <c r="W40" s="46"/>
      <c r="X40" s="46">
        <v>40</v>
      </c>
    </row>
    <row r="41" spans="1:24">
      <c r="A41" s="61" t="s">
        <v>83</v>
      </c>
      <c r="B41" s="174">
        <f t="shared" ca="1" si="3"/>
        <v>682.82912699999997</v>
      </c>
      <c r="C41" s="179">
        <f t="shared" ca="1" si="15"/>
        <v>509.39052874199996</v>
      </c>
      <c r="D41" s="180">
        <f t="shared" ca="1" si="15"/>
        <v>164.08383921810002</v>
      </c>
      <c r="E41" s="180">
        <f t="shared" ca="1" si="15"/>
        <v>9.3547590398999994</v>
      </c>
      <c r="F41" s="181">
        <f t="shared" ca="1" si="15"/>
        <v>0</v>
      </c>
      <c r="G41" s="182">
        <f t="shared" ca="1" si="1"/>
        <v>682.82912699999997</v>
      </c>
      <c r="H41" s="182">
        <f t="shared" ca="1" si="2"/>
        <v>658.24727800000005</v>
      </c>
      <c r="I41" s="183">
        <f t="shared" ca="1" si="5"/>
        <v>491.05</v>
      </c>
      <c r="J41" s="180">
        <f t="shared" ca="1" si="6"/>
        <v>158.16999999999999</v>
      </c>
      <c r="K41" s="180">
        <f t="shared" ca="1" si="7"/>
        <v>9.01</v>
      </c>
      <c r="L41" s="180">
        <f t="shared" ca="1" si="8"/>
        <v>0</v>
      </c>
      <c r="M41" s="181">
        <f t="shared" ca="1" si="9"/>
        <v>658.23</v>
      </c>
      <c r="N41" s="179">
        <f t="shared" ca="1" si="10"/>
        <v>491.06288966151652</v>
      </c>
      <c r="O41" s="180">
        <f t="shared" ca="1" si="11"/>
        <v>158.17415183334091</v>
      </c>
      <c r="P41" s="180">
        <f t="shared" ca="1" si="12"/>
        <v>9.0102365051425792</v>
      </c>
      <c r="Q41" s="180">
        <f t="shared" ca="1" si="13"/>
        <v>0</v>
      </c>
      <c r="R41" s="181">
        <f t="shared" ca="1" si="14"/>
        <v>658.24727799999994</v>
      </c>
      <c r="W41" s="46"/>
      <c r="X41" s="46">
        <v>41</v>
      </c>
    </row>
    <row r="42" spans="1:24">
      <c r="A42" s="61" t="s">
        <v>84</v>
      </c>
      <c r="B42" s="174">
        <f t="shared" ca="1" si="3"/>
        <v>682.82912699999997</v>
      </c>
      <c r="C42" s="179">
        <f t="shared" ca="1" si="15"/>
        <v>509.39052874199996</v>
      </c>
      <c r="D42" s="180">
        <f t="shared" ca="1" si="15"/>
        <v>164.08383921810002</v>
      </c>
      <c r="E42" s="180">
        <f t="shared" ca="1" si="15"/>
        <v>9.3547590398999994</v>
      </c>
      <c r="F42" s="181">
        <f t="shared" ca="1" si="15"/>
        <v>0</v>
      </c>
      <c r="G42" s="182">
        <f t="shared" ca="1" si="1"/>
        <v>682.82912699999997</v>
      </c>
      <c r="H42" s="182">
        <f t="shared" ca="1" si="2"/>
        <v>658.24727800000005</v>
      </c>
      <c r="I42" s="183">
        <f t="shared" ca="1" si="5"/>
        <v>491.05</v>
      </c>
      <c r="J42" s="180">
        <f t="shared" ca="1" si="6"/>
        <v>158.16999999999999</v>
      </c>
      <c r="K42" s="180">
        <f t="shared" ca="1" si="7"/>
        <v>9.01</v>
      </c>
      <c r="L42" s="180">
        <f t="shared" ca="1" si="8"/>
        <v>0</v>
      </c>
      <c r="M42" s="181">
        <f t="shared" ca="1" si="9"/>
        <v>658.23</v>
      </c>
      <c r="N42" s="179">
        <f t="shared" ca="1" si="10"/>
        <v>491.06288966151652</v>
      </c>
      <c r="O42" s="180">
        <f t="shared" ca="1" si="11"/>
        <v>158.17415183334091</v>
      </c>
      <c r="P42" s="180">
        <f t="shared" ca="1" si="12"/>
        <v>9.0102365051425792</v>
      </c>
      <c r="Q42" s="180">
        <f t="shared" ca="1" si="13"/>
        <v>0</v>
      </c>
      <c r="R42" s="181">
        <f t="shared" ca="1" si="14"/>
        <v>658.24727799999994</v>
      </c>
      <c r="W42" s="46"/>
      <c r="X42" s="46">
        <v>42</v>
      </c>
    </row>
    <row r="43" spans="1:24">
      <c r="A43" s="61" t="s">
        <v>85</v>
      </c>
      <c r="B43" s="174">
        <f t="shared" ca="1" si="3"/>
        <v>682.82912699999997</v>
      </c>
      <c r="C43" s="179">
        <f t="shared" ca="1" si="15"/>
        <v>509.39052874199996</v>
      </c>
      <c r="D43" s="180">
        <f t="shared" ca="1" si="15"/>
        <v>164.08383921810002</v>
      </c>
      <c r="E43" s="180">
        <f t="shared" ca="1" si="15"/>
        <v>9.3547590398999994</v>
      </c>
      <c r="F43" s="181">
        <f t="shared" ca="1" si="15"/>
        <v>0</v>
      </c>
      <c r="G43" s="182">
        <f t="shared" ca="1" si="1"/>
        <v>682.82912699999997</v>
      </c>
      <c r="H43" s="182">
        <f t="shared" ca="1" si="2"/>
        <v>658.24727800000005</v>
      </c>
      <c r="I43" s="183">
        <f t="shared" ca="1" si="5"/>
        <v>491.05</v>
      </c>
      <c r="J43" s="180">
        <f t="shared" ca="1" si="6"/>
        <v>158.16999999999999</v>
      </c>
      <c r="K43" s="180">
        <f t="shared" ca="1" si="7"/>
        <v>9.01</v>
      </c>
      <c r="L43" s="180">
        <f t="shared" ca="1" si="8"/>
        <v>0</v>
      </c>
      <c r="M43" s="181">
        <f t="shared" ca="1" si="9"/>
        <v>658.23</v>
      </c>
      <c r="N43" s="179">
        <f t="shared" ca="1" si="10"/>
        <v>491.06288966151652</v>
      </c>
      <c r="O43" s="180">
        <f t="shared" ca="1" si="11"/>
        <v>158.17415183334091</v>
      </c>
      <c r="P43" s="180">
        <f t="shared" ca="1" si="12"/>
        <v>9.0102365051425792</v>
      </c>
      <c r="Q43" s="180">
        <f t="shared" ca="1" si="13"/>
        <v>0</v>
      </c>
      <c r="R43" s="181">
        <f t="shared" ca="1" si="14"/>
        <v>658.24727799999994</v>
      </c>
      <c r="W43" s="46"/>
      <c r="X43" s="46">
        <v>43</v>
      </c>
    </row>
    <row r="44" spans="1:24">
      <c r="A44" s="61" t="s">
        <v>86</v>
      </c>
      <c r="B44" s="174">
        <f t="shared" ca="1" si="3"/>
        <v>682.82912699999997</v>
      </c>
      <c r="C44" s="179">
        <f t="shared" ca="1" si="15"/>
        <v>509.39052874199996</v>
      </c>
      <c r="D44" s="180">
        <f t="shared" ca="1" si="15"/>
        <v>164.08383921810002</v>
      </c>
      <c r="E44" s="180">
        <f t="shared" ca="1" si="15"/>
        <v>9.3547590398999994</v>
      </c>
      <c r="F44" s="181">
        <f t="shared" ca="1" si="15"/>
        <v>0</v>
      </c>
      <c r="G44" s="182">
        <f t="shared" ca="1" si="1"/>
        <v>682.82912699999997</v>
      </c>
      <c r="H44" s="182">
        <f t="shared" ca="1" si="2"/>
        <v>658.24727800000005</v>
      </c>
      <c r="I44" s="183">
        <f t="shared" ca="1" si="5"/>
        <v>491.05</v>
      </c>
      <c r="J44" s="180">
        <f t="shared" ca="1" si="6"/>
        <v>158.16999999999999</v>
      </c>
      <c r="K44" s="180">
        <f t="shared" ca="1" si="7"/>
        <v>9.01</v>
      </c>
      <c r="L44" s="180">
        <f t="shared" ca="1" si="8"/>
        <v>0</v>
      </c>
      <c r="M44" s="181">
        <f t="shared" ca="1" si="9"/>
        <v>658.23</v>
      </c>
      <c r="N44" s="179">
        <f t="shared" ca="1" si="10"/>
        <v>491.06288966151652</v>
      </c>
      <c r="O44" s="180">
        <f t="shared" ca="1" si="11"/>
        <v>158.17415183334091</v>
      </c>
      <c r="P44" s="180">
        <f t="shared" ca="1" si="12"/>
        <v>9.0102365051425792</v>
      </c>
      <c r="Q44" s="180">
        <f t="shared" ca="1" si="13"/>
        <v>0</v>
      </c>
      <c r="R44" s="181">
        <f t="shared" ca="1" si="14"/>
        <v>658.24727799999994</v>
      </c>
      <c r="W44" s="46"/>
      <c r="X44" s="46">
        <v>44</v>
      </c>
    </row>
    <row r="45" spans="1:24">
      <c r="A45" s="61" t="s">
        <v>87</v>
      </c>
      <c r="B45" s="174">
        <f t="shared" ca="1" si="3"/>
        <v>682.82912699999997</v>
      </c>
      <c r="C45" s="179">
        <f t="shared" ca="1" si="15"/>
        <v>509.39052874199996</v>
      </c>
      <c r="D45" s="180">
        <f t="shared" ca="1" si="15"/>
        <v>164.08383921810002</v>
      </c>
      <c r="E45" s="180">
        <f t="shared" ca="1" si="15"/>
        <v>9.3547590398999994</v>
      </c>
      <c r="F45" s="181">
        <f t="shared" ca="1" si="15"/>
        <v>0</v>
      </c>
      <c r="G45" s="182">
        <f t="shared" ca="1" si="1"/>
        <v>682.82912699999997</v>
      </c>
      <c r="H45" s="182">
        <f t="shared" ca="1" si="2"/>
        <v>658.24727800000005</v>
      </c>
      <c r="I45" s="183">
        <f t="shared" ca="1" si="5"/>
        <v>491.05</v>
      </c>
      <c r="J45" s="180">
        <f t="shared" ca="1" si="6"/>
        <v>158.16999999999999</v>
      </c>
      <c r="K45" s="180">
        <f t="shared" ca="1" si="7"/>
        <v>9.01</v>
      </c>
      <c r="L45" s="180">
        <f t="shared" ca="1" si="8"/>
        <v>0</v>
      </c>
      <c r="M45" s="181">
        <f t="shared" ca="1" si="9"/>
        <v>658.23</v>
      </c>
      <c r="N45" s="179">
        <f t="shared" ca="1" si="10"/>
        <v>491.06288966151652</v>
      </c>
      <c r="O45" s="180">
        <f t="shared" ca="1" si="11"/>
        <v>158.17415183334091</v>
      </c>
      <c r="P45" s="180">
        <f t="shared" ca="1" si="12"/>
        <v>9.0102365051425792</v>
      </c>
      <c r="Q45" s="180">
        <f t="shared" ca="1" si="13"/>
        <v>0</v>
      </c>
      <c r="R45" s="181">
        <f t="shared" ca="1" si="14"/>
        <v>658.24727799999994</v>
      </c>
      <c r="W45" s="46"/>
      <c r="X45" s="46">
        <v>45</v>
      </c>
    </row>
    <row r="46" spans="1:24">
      <c r="A46" s="61" t="s">
        <v>88</v>
      </c>
      <c r="B46" s="174">
        <f t="shared" ca="1" si="3"/>
        <v>682.82912699999997</v>
      </c>
      <c r="C46" s="179">
        <f t="shared" ca="1" si="15"/>
        <v>509.39052874199996</v>
      </c>
      <c r="D46" s="180">
        <f t="shared" ca="1" si="15"/>
        <v>164.08383921810002</v>
      </c>
      <c r="E46" s="180">
        <f t="shared" ca="1" si="15"/>
        <v>9.3547590398999994</v>
      </c>
      <c r="F46" s="181">
        <f t="shared" ca="1" si="15"/>
        <v>0</v>
      </c>
      <c r="G46" s="182">
        <f t="shared" ca="1" si="1"/>
        <v>682.82912699999997</v>
      </c>
      <c r="H46" s="182">
        <f t="shared" ca="1" si="2"/>
        <v>658.24727800000005</v>
      </c>
      <c r="I46" s="183">
        <f t="shared" ca="1" si="5"/>
        <v>491.05</v>
      </c>
      <c r="J46" s="180">
        <f t="shared" ca="1" si="6"/>
        <v>158.16999999999999</v>
      </c>
      <c r="K46" s="180">
        <f t="shared" ca="1" si="7"/>
        <v>9.01</v>
      </c>
      <c r="L46" s="180">
        <f t="shared" ca="1" si="8"/>
        <v>0</v>
      </c>
      <c r="M46" s="181">
        <f t="shared" ca="1" si="9"/>
        <v>658.23</v>
      </c>
      <c r="N46" s="179">
        <f t="shared" ca="1" si="10"/>
        <v>491.06288966151652</v>
      </c>
      <c r="O46" s="180">
        <f t="shared" ca="1" si="11"/>
        <v>158.17415183334091</v>
      </c>
      <c r="P46" s="180">
        <f t="shared" ca="1" si="12"/>
        <v>9.0102365051425792</v>
      </c>
      <c r="Q46" s="180">
        <f t="shared" ca="1" si="13"/>
        <v>0</v>
      </c>
      <c r="R46" s="181">
        <f t="shared" ca="1" si="14"/>
        <v>658.24727799999994</v>
      </c>
      <c r="W46" s="46"/>
      <c r="X46" s="46">
        <v>46</v>
      </c>
    </row>
    <row r="47" spans="1:24">
      <c r="A47" s="61" t="s">
        <v>89</v>
      </c>
      <c r="B47" s="174">
        <f t="shared" ca="1" si="3"/>
        <v>682.82912699999997</v>
      </c>
      <c r="C47" s="179">
        <f t="shared" ca="1" si="15"/>
        <v>509.39052874199996</v>
      </c>
      <c r="D47" s="180">
        <f t="shared" ca="1" si="15"/>
        <v>164.08383921810002</v>
      </c>
      <c r="E47" s="180">
        <f t="shared" ca="1" si="15"/>
        <v>9.3547590398999994</v>
      </c>
      <c r="F47" s="181">
        <f t="shared" ca="1" si="15"/>
        <v>0</v>
      </c>
      <c r="G47" s="182">
        <f t="shared" ca="1" si="1"/>
        <v>682.82912699999997</v>
      </c>
      <c r="H47" s="182">
        <f t="shared" ca="1" si="2"/>
        <v>658.24727800000005</v>
      </c>
      <c r="I47" s="183">
        <f t="shared" ca="1" si="5"/>
        <v>491.05</v>
      </c>
      <c r="J47" s="180">
        <f t="shared" ca="1" si="6"/>
        <v>158.16999999999999</v>
      </c>
      <c r="K47" s="180">
        <f t="shared" ca="1" si="7"/>
        <v>9.01</v>
      </c>
      <c r="L47" s="180">
        <f t="shared" ca="1" si="8"/>
        <v>0</v>
      </c>
      <c r="M47" s="181">
        <f t="shared" ca="1" si="9"/>
        <v>658.23</v>
      </c>
      <c r="N47" s="179">
        <f t="shared" ca="1" si="10"/>
        <v>491.06288966151652</v>
      </c>
      <c r="O47" s="180">
        <f t="shared" ca="1" si="11"/>
        <v>158.17415183334091</v>
      </c>
      <c r="P47" s="180">
        <f t="shared" ca="1" si="12"/>
        <v>9.0102365051425792</v>
      </c>
      <c r="Q47" s="180">
        <f t="shared" ca="1" si="13"/>
        <v>0</v>
      </c>
      <c r="R47" s="181">
        <f t="shared" ca="1" si="14"/>
        <v>658.24727799999994</v>
      </c>
      <c r="W47" s="46"/>
      <c r="X47" s="46">
        <v>47</v>
      </c>
    </row>
    <row r="48" spans="1:24">
      <c r="A48" s="61" t="s">
        <v>90</v>
      </c>
      <c r="B48" s="174">
        <f t="shared" ca="1" si="3"/>
        <v>682.82912699999997</v>
      </c>
      <c r="C48" s="179">
        <f t="shared" ca="1" si="15"/>
        <v>509.39052874199996</v>
      </c>
      <c r="D48" s="180">
        <f t="shared" ca="1" si="15"/>
        <v>164.08383921810002</v>
      </c>
      <c r="E48" s="180">
        <f t="shared" ca="1" si="15"/>
        <v>9.3547590398999994</v>
      </c>
      <c r="F48" s="181">
        <f t="shared" ca="1" si="15"/>
        <v>0</v>
      </c>
      <c r="G48" s="182">
        <f t="shared" ca="1" si="1"/>
        <v>682.82912699999997</v>
      </c>
      <c r="H48" s="182">
        <f t="shared" ca="1" si="2"/>
        <v>658.24727800000005</v>
      </c>
      <c r="I48" s="183">
        <f t="shared" ca="1" si="5"/>
        <v>491.05</v>
      </c>
      <c r="J48" s="180">
        <f t="shared" ca="1" si="6"/>
        <v>158.16999999999999</v>
      </c>
      <c r="K48" s="180">
        <f t="shared" ca="1" si="7"/>
        <v>9.01</v>
      </c>
      <c r="L48" s="180">
        <f t="shared" ca="1" si="8"/>
        <v>0</v>
      </c>
      <c r="M48" s="181">
        <f t="shared" ca="1" si="9"/>
        <v>658.23</v>
      </c>
      <c r="N48" s="179">
        <f t="shared" ca="1" si="10"/>
        <v>491.06288966151652</v>
      </c>
      <c r="O48" s="180">
        <f t="shared" ca="1" si="11"/>
        <v>158.17415183334091</v>
      </c>
      <c r="P48" s="180">
        <f t="shared" ca="1" si="12"/>
        <v>9.0102365051425792</v>
      </c>
      <c r="Q48" s="180">
        <f t="shared" ca="1" si="13"/>
        <v>0</v>
      </c>
      <c r="R48" s="181">
        <f t="shared" ca="1" si="14"/>
        <v>658.24727799999994</v>
      </c>
      <c r="W48" s="46"/>
      <c r="X48" s="46">
        <v>48</v>
      </c>
    </row>
    <row r="49" spans="1:24">
      <c r="A49" s="61" t="s">
        <v>91</v>
      </c>
      <c r="B49" s="174">
        <f t="shared" ca="1" si="3"/>
        <v>682.82912699999997</v>
      </c>
      <c r="C49" s="179">
        <f t="shared" ca="1" si="15"/>
        <v>509.39052874199996</v>
      </c>
      <c r="D49" s="180">
        <f t="shared" ca="1" si="15"/>
        <v>164.08383921810002</v>
      </c>
      <c r="E49" s="180">
        <f t="shared" ca="1" si="15"/>
        <v>9.3547590398999994</v>
      </c>
      <c r="F49" s="181">
        <f t="shared" ca="1" si="15"/>
        <v>0</v>
      </c>
      <c r="G49" s="182">
        <f t="shared" ca="1" si="1"/>
        <v>682.82912699999997</v>
      </c>
      <c r="H49" s="182">
        <f t="shared" ca="1" si="2"/>
        <v>658.24727800000005</v>
      </c>
      <c r="I49" s="183">
        <f t="shared" ca="1" si="5"/>
        <v>491.05</v>
      </c>
      <c r="J49" s="180">
        <f t="shared" ca="1" si="6"/>
        <v>158.16999999999999</v>
      </c>
      <c r="K49" s="180">
        <f t="shared" ca="1" si="7"/>
        <v>9.01</v>
      </c>
      <c r="L49" s="180">
        <f t="shared" ca="1" si="8"/>
        <v>0</v>
      </c>
      <c r="M49" s="181">
        <f t="shared" ca="1" si="9"/>
        <v>658.23</v>
      </c>
      <c r="N49" s="179">
        <f t="shared" ca="1" si="10"/>
        <v>491.06288966151652</v>
      </c>
      <c r="O49" s="180">
        <f t="shared" ca="1" si="11"/>
        <v>158.17415183334091</v>
      </c>
      <c r="P49" s="180">
        <f t="shared" ca="1" si="12"/>
        <v>9.0102365051425792</v>
      </c>
      <c r="Q49" s="180">
        <f t="shared" ca="1" si="13"/>
        <v>0</v>
      </c>
      <c r="R49" s="181">
        <f t="shared" ca="1" si="14"/>
        <v>658.24727799999994</v>
      </c>
      <c r="W49" s="46"/>
      <c r="X49" s="46">
        <v>49</v>
      </c>
    </row>
    <row r="50" spans="1:24">
      <c r="A50" s="61" t="s">
        <v>92</v>
      </c>
      <c r="B50" s="174">
        <f t="shared" ca="1" si="3"/>
        <v>682.82912699999997</v>
      </c>
      <c r="C50" s="179">
        <f t="shared" ca="1" si="15"/>
        <v>509.39052874199996</v>
      </c>
      <c r="D50" s="180">
        <f t="shared" ca="1" si="15"/>
        <v>164.08383921810002</v>
      </c>
      <c r="E50" s="180">
        <f t="shared" ca="1" si="15"/>
        <v>9.3547590398999994</v>
      </c>
      <c r="F50" s="181">
        <f t="shared" ca="1" si="15"/>
        <v>0</v>
      </c>
      <c r="G50" s="182">
        <f t="shared" ca="1" si="1"/>
        <v>682.82912699999997</v>
      </c>
      <c r="H50" s="182">
        <f t="shared" ca="1" si="2"/>
        <v>658.24727800000005</v>
      </c>
      <c r="I50" s="183">
        <f t="shared" ca="1" si="5"/>
        <v>491.05</v>
      </c>
      <c r="J50" s="180">
        <f t="shared" ca="1" si="6"/>
        <v>158.16999999999999</v>
      </c>
      <c r="K50" s="180">
        <f t="shared" ca="1" si="7"/>
        <v>9.01</v>
      </c>
      <c r="L50" s="180">
        <f t="shared" ca="1" si="8"/>
        <v>0</v>
      </c>
      <c r="M50" s="181">
        <f t="shared" ca="1" si="9"/>
        <v>658.23</v>
      </c>
      <c r="N50" s="179">
        <f t="shared" ca="1" si="10"/>
        <v>491.06288966151652</v>
      </c>
      <c r="O50" s="180">
        <f t="shared" ca="1" si="11"/>
        <v>158.17415183334091</v>
      </c>
      <c r="P50" s="180">
        <f t="shared" ca="1" si="12"/>
        <v>9.0102365051425792</v>
      </c>
      <c r="Q50" s="180">
        <f t="shared" ca="1" si="13"/>
        <v>0</v>
      </c>
      <c r="R50" s="181">
        <f t="shared" ca="1" si="14"/>
        <v>658.24727799999994</v>
      </c>
      <c r="W50" s="46"/>
      <c r="X50" s="46">
        <v>50</v>
      </c>
    </row>
    <row r="51" spans="1:24">
      <c r="A51" s="61" t="s">
        <v>93</v>
      </c>
      <c r="B51" s="174">
        <f t="shared" ca="1" si="3"/>
        <v>682.82912699999997</v>
      </c>
      <c r="C51" s="179">
        <f t="shared" ca="1" si="15"/>
        <v>509.39052874199996</v>
      </c>
      <c r="D51" s="180">
        <f t="shared" ca="1" si="15"/>
        <v>164.08383921810002</v>
      </c>
      <c r="E51" s="180">
        <f t="shared" ca="1" si="15"/>
        <v>9.3547590398999994</v>
      </c>
      <c r="F51" s="181">
        <f t="shared" ca="1" si="15"/>
        <v>0</v>
      </c>
      <c r="G51" s="182">
        <f t="shared" ca="1" si="1"/>
        <v>682.82912699999997</v>
      </c>
      <c r="H51" s="182">
        <f t="shared" ca="1" si="2"/>
        <v>658.24727800000005</v>
      </c>
      <c r="I51" s="183">
        <f t="shared" ca="1" si="5"/>
        <v>491.05</v>
      </c>
      <c r="J51" s="180">
        <f t="shared" ca="1" si="6"/>
        <v>158.16999999999999</v>
      </c>
      <c r="K51" s="180">
        <f t="shared" ca="1" si="7"/>
        <v>9.01</v>
      </c>
      <c r="L51" s="180">
        <f t="shared" ca="1" si="8"/>
        <v>0</v>
      </c>
      <c r="M51" s="181">
        <f t="shared" ca="1" si="9"/>
        <v>658.23</v>
      </c>
      <c r="N51" s="179">
        <f t="shared" ca="1" si="10"/>
        <v>491.06288966151652</v>
      </c>
      <c r="O51" s="180">
        <f t="shared" ca="1" si="11"/>
        <v>158.17415183334091</v>
      </c>
      <c r="P51" s="180">
        <f t="shared" ca="1" si="12"/>
        <v>9.0102365051425792</v>
      </c>
      <c r="Q51" s="180">
        <f t="shared" ca="1" si="13"/>
        <v>0</v>
      </c>
      <c r="R51" s="181">
        <f t="shared" ca="1" si="14"/>
        <v>658.24727799999994</v>
      </c>
      <c r="W51" s="46"/>
      <c r="X51" s="46">
        <v>51</v>
      </c>
    </row>
    <row r="52" spans="1:24">
      <c r="A52" s="61" t="s">
        <v>94</v>
      </c>
      <c r="B52" s="174">
        <f t="shared" ca="1" si="3"/>
        <v>682.82912699999997</v>
      </c>
      <c r="C52" s="179">
        <f t="shared" ca="1" si="15"/>
        <v>509.39052874199996</v>
      </c>
      <c r="D52" s="180">
        <f t="shared" ca="1" si="15"/>
        <v>164.08383921810002</v>
      </c>
      <c r="E52" s="180">
        <f t="shared" ca="1" si="15"/>
        <v>9.3547590398999994</v>
      </c>
      <c r="F52" s="181">
        <f t="shared" ca="1" si="15"/>
        <v>0</v>
      </c>
      <c r="G52" s="182">
        <f t="shared" ca="1" si="1"/>
        <v>682.82912699999997</v>
      </c>
      <c r="H52" s="182">
        <f t="shared" ca="1" si="2"/>
        <v>658.24727800000005</v>
      </c>
      <c r="I52" s="183">
        <f t="shared" ca="1" si="5"/>
        <v>491.05</v>
      </c>
      <c r="J52" s="180">
        <f t="shared" ca="1" si="6"/>
        <v>158.16999999999999</v>
      </c>
      <c r="K52" s="180">
        <f t="shared" ca="1" si="7"/>
        <v>9.01</v>
      </c>
      <c r="L52" s="180">
        <f t="shared" ca="1" si="8"/>
        <v>0</v>
      </c>
      <c r="M52" s="181">
        <f t="shared" ca="1" si="9"/>
        <v>658.23</v>
      </c>
      <c r="N52" s="179">
        <f t="shared" ca="1" si="10"/>
        <v>491.06288966151652</v>
      </c>
      <c r="O52" s="180">
        <f t="shared" ca="1" si="11"/>
        <v>158.17415183334091</v>
      </c>
      <c r="P52" s="180">
        <f t="shared" ca="1" si="12"/>
        <v>9.0102365051425792</v>
      </c>
      <c r="Q52" s="180">
        <f t="shared" ca="1" si="13"/>
        <v>0</v>
      </c>
      <c r="R52" s="181">
        <f t="shared" ca="1" si="14"/>
        <v>658.24727799999994</v>
      </c>
      <c r="W52" s="46"/>
      <c r="X52" s="46">
        <v>52</v>
      </c>
    </row>
    <row r="53" spans="1:24">
      <c r="A53" s="61" t="s">
        <v>95</v>
      </c>
      <c r="B53" s="174">
        <f t="shared" ca="1" si="3"/>
        <v>682.82912699999997</v>
      </c>
      <c r="C53" s="179">
        <f t="shared" ca="1" si="15"/>
        <v>509.39052874199996</v>
      </c>
      <c r="D53" s="180">
        <f t="shared" ca="1" si="15"/>
        <v>164.08383921810002</v>
      </c>
      <c r="E53" s="180">
        <f t="shared" ca="1" si="15"/>
        <v>9.3547590398999994</v>
      </c>
      <c r="F53" s="181">
        <f t="shared" ca="1" si="15"/>
        <v>0</v>
      </c>
      <c r="G53" s="182">
        <f t="shared" ca="1" si="1"/>
        <v>653.43880000000001</v>
      </c>
      <c r="H53" s="182">
        <f t="shared" ca="1" si="2"/>
        <v>629.91500299999996</v>
      </c>
      <c r="I53" s="183">
        <f t="shared" ca="1" si="5"/>
        <v>462.72</v>
      </c>
      <c r="J53" s="180">
        <f t="shared" ca="1" si="6"/>
        <v>158.16999999999999</v>
      </c>
      <c r="K53" s="180">
        <f t="shared" ca="1" si="7"/>
        <v>9.01</v>
      </c>
      <c r="L53" s="180">
        <f t="shared" ca="1" si="8"/>
        <v>0</v>
      </c>
      <c r="M53" s="181">
        <f t="shared" ca="1" si="9"/>
        <v>629.9</v>
      </c>
      <c r="N53" s="179">
        <f t="shared" ca="1" si="10"/>
        <v>462.73102109566599</v>
      </c>
      <c r="O53" s="180">
        <f t="shared" ca="1" si="11"/>
        <v>158.1737673035561</v>
      </c>
      <c r="P53" s="180">
        <f t="shared" ca="1" si="12"/>
        <v>9.0102146007779016</v>
      </c>
      <c r="Q53" s="180">
        <f t="shared" ca="1" si="13"/>
        <v>0</v>
      </c>
      <c r="R53" s="181">
        <f t="shared" ca="1" si="14"/>
        <v>629.91500299999996</v>
      </c>
      <c r="W53" s="46"/>
      <c r="X53" s="46">
        <v>53</v>
      </c>
    </row>
    <row r="54" spans="1:24">
      <c r="A54" s="61" t="s">
        <v>96</v>
      </c>
      <c r="B54" s="174">
        <f t="shared" ca="1" si="3"/>
        <v>683.12912700000004</v>
      </c>
      <c r="C54" s="179">
        <f t="shared" ca="1" si="15"/>
        <v>509.614328742</v>
      </c>
      <c r="D54" s="180">
        <f t="shared" ca="1" si="15"/>
        <v>164.15592921810003</v>
      </c>
      <c r="E54" s="180">
        <f t="shared" ca="1" si="15"/>
        <v>9.3588690399000019</v>
      </c>
      <c r="F54" s="181">
        <f t="shared" ca="1" si="15"/>
        <v>0</v>
      </c>
      <c r="G54" s="182">
        <f t="shared" ca="1" si="1"/>
        <v>579.35889999999995</v>
      </c>
      <c r="H54" s="182">
        <f t="shared" ca="1" si="2"/>
        <v>558.50198</v>
      </c>
      <c r="I54" s="183">
        <f t="shared" ca="1" si="5"/>
        <v>414.52</v>
      </c>
      <c r="J54" s="180">
        <f t="shared" ca="1" si="6"/>
        <v>134.96</v>
      </c>
      <c r="K54" s="180">
        <f t="shared" ca="1" si="7"/>
        <v>9.02</v>
      </c>
      <c r="L54" s="180">
        <f t="shared" ca="1" si="8"/>
        <v>0</v>
      </c>
      <c r="M54" s="181">
        <f t="shared" ca="1" si="9"/>
        <v>558.5</v>
      </c>
      <c r="N54" s="179">
        <f t="shared" ca="1" si="10"/>
        <v>414.52146956060875</v>
      </c>
      <c r="O54" s="180">
        <f t="shared" ca="1" si="11"/>
        <v>134.96047846159357</v>
      </c>
      <c r="P54" s="180">
        <f t="shared" ca="1" si="12"/>
        <v>9.0200319777976716</v>
      </c>
      <c r="Q54" s="180">
        <f t="shared" ca="1" si="13"/>
        <v>0</v>
      </c>
      <c r="R54" s="181">
        <f t="shared" ca="1" si="14"/>
        <v>558.50198</v>
      </c>
      <c r="W54" s="46"/>
      <c r="X54" s="46">
        <v>54</v>
      </c>
    </row>
    <row r="55" spans="1:24">
      <c r="A55" s="61" t="s">
        <v>97</v>
      </c>
      <c r="B55" s="174">
        <f t="shared" ca="1" si="3"/>
        <v>683.12912700000004</v>
      </c>
      <c r="C55" s="179">
        <f t="shared" ca="1" si="15"/>
        <v>509.614328742</v>
      </c>
      <c r="D55" s="180">
        <f t="shared" ca="1" si="15"/>
        <v>164.15592921810003</v>
      </c>
      <c r="E55" s="180">
        <f t="shared" ca="1" si="15"/>
        <v>9.3588690399000019</v>
      </c>
      <c r="F55" s="181">
        <f t="shared" ca="1" si="15"/>
        <v>0</v>
      </c>
      <c r="G55" s="182">
        <f t="shared" ca="1" si="1"/>
        <v>462</v>
      </c>
      <c r="H55" s="182">
        <f t="shared" ca="1" si="2"/>
        <v>445.36799999999999</v>
      </c>
      <c r="I55" s="183">
        <f t="shared" ca="1" si="5"/>
        <v>366.32</v>
      </c>
      <c r="J55" s="180">
        <f t="shared" ca="1" si="6"/>
        <v>77.12</v>
      </c>
      <c r="K55" s="180">
        <f t="shared" ca="1" si="7"/>
        <v>1.93</v>
      </c>
      <c r="L55" s="180">
        <f t="shared" ca="1" si="8"/>
        <v>0</v>
      </c>
      <c r="M55" s="181">
        <f t="shared" ca="1" si="9"/>
        <v>445.37</v>
      </c>
      <c r="N55" s="179">
        <f t="shared" ca="1" si="10"/>
        <v>366.31835498574219</v>
      </c>
      <c r="O55" s="180">
        <f t="shared" ca="1" si="11"/>
        <v>77.119653681208888</v>
      </c>
      <c r="P55" s="180">
        <f t="shared" ca="1" si="12"/>
        <v>1.9299913330489256</v>
      </c>
      <c r="Q55" s="180">
        <f t="shared" ca="1" si="13"/>
        <v>0</v>
      </c>
      <c r="R55" s="181">
        <f t="shared" ca="1" si="14"/>
        <v>445.36799999999999</v>
      </c>
      <c r="W55" s="46"/>
      <c r="X55" s="46">
        <v>55</v>
      </c>
    </row>
    <row r="56" spans="1:24">
      <c r="A56" s="61" t="s">
        <v>98</v>
      </c>
      <c r="B56" s="174">
        <f t="shared" ca="1" si="3"/>
        <v>683.12912700000004</v>
      </c>
      <c r="C56" s="179">
        <f t="shared" ca="1" si="15"/>
        <v>509.614328742</v>
      </c>
      <c r="D56" s="180">
        <f t="shared" ca="1" si="15"/>
        <v>164.15592921810003</v>
      </c>
      <c r="E56" s="180">
        <f t="shared" ca="1" si="15"/>
        <v>9.3588690399000019</v>
      </c>
      <c r="F56" s="181">
        <f t="shared" ca="1" si="15"/>
        <v>0</v>
      </c>
      <c r="G56" s="182">
        <f t="shared" ca="1" si="1"/>
        <v>412</v>
      </c>
      <c r="H56" s="182">
        <f t="shared" ca="1" si="2"/>
        <v>397.16800000000001</v>
      </c>
      <c r="I56" s="183">
        <f t="shared" ca="1" si="5"/>
        <v>318.12</v>
      </c>
      <c r="J56" s="180">
        <f t="shared" ca="1" si="6"/>
        <v>77.12</v>
      </c>
      <c r="K56" s="180">
        <f t="shared" ca="1" si="7"/>
        <v>1.93</v>
      </c>
      <c r="L56" s="180">
        <f t="shared" ca="1" si="8"/>
        <v>0</v>
      </c>
      <c r="M56" s="181">
        <f t="shared" ca="1" si="9"/>
        <v>397.17</v>
      </c>
      <c r="N56" s="179">
        <f t="shared" ca="1" si="10"/>
        <v>318.11839806631923</v>
      </c>
      <c r="O56" s="180">
        <f t="shared" ca="1" si="11"/>
        <v>77.119611652441023</v>
      </c>
      <c r="P56" s="180">
        <f t="shared" ca="1" si="12"/>
        <v>1.9299902812397713</v>
      </c>
      <c r="Q56" s="180">
        <f t="shared" ca="1" si="13"/>
        <v>0</v>
      </c>
      <c r="R56" s="181">
        <f t="shared" ca="1" si="14"/>
        <v>397.16800000000006</v>
      </c>
      <c r="W56" s="46"/>
      <c r="X56" s="46">
        <v>56</v>
      </c>
    </row>
    <row r="57" spans="1:24">
      <c r="A57" s="61" t="s">
        <v>99</v>
      </c>
      <c r="B57" s="174">
        <f t="shared" ca="1" si="3"/>
        <v>683.12912700000004</v>
      </c>
      <c r="C57" s="179">
        <f t="shared" ca="1" si="15"/>
        <v>509.614328742</v>
      </c>
      <c r="D57" s="180">
        <f t="shared" ca="1" si="15"/>
        <v>164.15592921810003</v>
      </c>
      <c r="E57" s="180">
        <f t="shared" ca="1" si="15"/>
        <v>9.3588690399000019</v>
      </c>
      <c r="F57" s="181">
        <f t="shared" ca="1" si="15"/>
        <v>0</v>
      </c>
      <c r="G57" s="182">
        <f t="shared" ca="1" si="1"/>
        <v>362</v>
      </c>
      <c r="H57" s="182">
        <f t="shared" ca="1" si="2"/>
        <v>348.96800000000002</v>
      </c>
      <c r="I57" s="183">
        <f t="shared" ca="1" si="5"/>
        <v>269.92</v>
      </c>
      <c r="J57" s="180">
        <f t="shared" ca="1" si="6"/>
        <v>77.12</v>
      </c>
      <c r="K57" s="180">
        <f t="shared" ca="1" si="7"/>
        <v>1.93</v>
      </c>
      <c r="L57" s="180">
        <f t="shared" ca="1" si="8"/>
        <v>0</v>
      </c>
      <c r="M57" s="181">
        <f t="shared" ca="1" si="9"/>
        <v>348.97</v>
      </c>
      <c r="N57" s="179">
        <f t="shared" ca="1" si="10"/>
        <v>269.91845304753991</v>
      </c>
      <c r="O57" s="180">
        <f t="shared" ca="1" si="11"/>
        <v>77.119558013582832</v>
      </c>
      <c r="P57" s="180">
        <f t="shared" ca="1" si="12"/>
        <v>1.9299889388772673</v>
      </c>
      <c r="Q57" s="180">
        <f t="shared" ca="1" si="13"/>
        <v>0</v>
      </c>
      <c r="R57" s="181">
        <f t="shared" ca="1" si="14"/>
        <v>348.96800000000002</v>
      </c>
      <c r="W57" s="46"/>
      <c r="X57" s="46">
        <v>57</v>
      </c>
    </row>
    <row r="58" spans="1:24">
      <c r="A58" s="61" t="s">
        <v>100</v>
      </c>
      <c r="B58" s="174">
        <f t="shared" ca="1" si="3"/>
        <v>683.12912700000004</v>
      </c>
      <c r="C58" s="179">
        <f t="shared" ca="1" si="15"/>
        <v>509.614328742</v>
      </c>
      <c r="D58" s="180">
        <f t="shared" ca="1" si="15"/>
        <v>164.15592921810003</v>
      </c>
      <c r="E58" s="180">
        <f t="shared" ca="1" si="15"/>
        <v>9.3588690399000019</v>
      </c>
      <c r="F58" s="181">
        <f t="shared" ca="1" si="15"/>
        <v>0</v>
      </c>
      <c r="G58" s="182">
        <f t="shared" ca="1" si="1"/>
        <v>362</v>
      </c>
      <c r="H58" s="182">
        <f t="shared" ca="1" si="2"/>
        <v>348.96800000000002</v>
      </c>
      <c r="I58" s="183">
        <f t="shared" ca="1" si="5"/>
        <v>269.92</v>
      </c>
      <c r="J58" s="180">
        <f t="shared" ca="1" si="6"/>
        <v>77.12</v>
      </c>
      <c r="K58" s="180">
        <f t="shared" ca="1" si="7"/>
        <v>1.93</v>
      </c>
      <c r="L58" s="180">
        <f t="shared" ca="1" si="8"/>
        <v>0</v>
      </c>
      <c r="M58" s="181">
        <f t="shared" ca="1" si="9"/>
        <v>348.97</v>
      </c>
      <c r="N58" s="179">
        <f t="shared" ca="1" si="10"/>
        <v>269.91845304753991</v>
      </c>
      <c r="O58" s="180">
        <f t="shared" ca="1" si="11"/>
        <v>77.119558013582832</v>
      </c>
      <c r="P58" s="180">
        <f t="shared" ca="1" si="12"/>
        <v>1.9299889388772673</v>
      </c>
      <c r="Q58" s="180">
        <f t="shared" ca="1" si="13"/>
        <v>0</v>
      </c>
      <c r="R58" s="181">
        <f t="shared" ca="1" si="14"/>
        <v>348.96800000000002</v>
      </c>
      <c r="W58" s="46"/>
      <c r="X58" s="46">
        <v>58</v>
      </c>
    </row>
    <row r="59" spans="1:24">
      <c r="A59" s="61" t="s">
        <v>101</v>
      </c>
      <c r="B59" s="174">
        <f t="shared" ca="1" si="3"/>
        <v>683.12912700000004</v>
      </c>
      <c r="C59" s="179">
        <f t="shared" ca="1" si="15"/>
        <v>509.614328742</v>
      </c>
      <c r="D59" s="180">
        <f t="shared" ca="1" si="15"/>
        <v>164.15592921810003</v>
      </c>
      <c r="E59" s="180">
        <f t="shared" ca="1" si="15"/>
        <v>9.3588690399000019</v>
      </c>
      <c r="F59" s="181">
        <f t="shared" ca="1" si="15"/>
        <v>0</v>
      </c>
      <c r="G59" s="182">
        <f t="shared" ca="1" si="1"/>
        <v>412</v>
      </c>
      <c r="H59" s="182">
        <f t="shared" ca="1" si="2"/>
        <v>397.16800000000001</v>
      </c>
      <c r="I59" s="183">
        <f t="shared" ca="1" si="5"/>
        <v>318.12</v>
      </c>
      <c r="J59" s="180">
        <f t="shared" ca="1" si="6"/>
        <v>77.12</v>
      </c>
      <c r="K59" s="180">
        <f t="shared" ca="1" si="7"/>
        <v>1.93</v>
      </c>
      <c r="L59" s="180">
        <f t="shared" ca="1" si="8"/>
        <v>0</v>
      </c>
      <c r="M59" s="181">
        <f t="shared" ca="1" si="9"/>
        <v>397.17</v>
      </c>
      <c r="N59" s="179">
        <f t="shared" ca="1" si="10"/>
        <v>318.11839806631923</v>
      </c>
      <c r="O59" s="180">
        <f t="shared" ca="1" si="11"/>
        <v>77.119611652441023</v>
      </c>
      <c r="P59" s="180">
        <f t="shared" ca="1" si="12"/>
        <v>1.9299902812397713</v>
      </c>
      <c r="Q59" s="180">
        <f t="shared" ca="1" si="13"/>
        <v>0</v>
      </c>
      <c r="R59" s="181">
        <f t="shared" ca="1" si="14"/>
        <v>397.16800000000006</v>
      </c>
      <c r="W59" s="46"/>
      <c r="X59" s="46">
        <v>59</v>
      </c>
    </row>
    <row r="60" spans="1:24">
      <c r="A60" s="61" t="s">
        <v>102</v>
      </c>
      <c r="B60" s="174">
        <f t="shared" ca="1" si="3"/>
        <v>683.12912700000004</v>
      </c>
      <c r="C60" s="179">
        <f t="shared" ca="1" si="15"/>
        <v>509.614328742</v>
      </c>
      <c r="D60" s="180">
        <f t="shared" ca="1" si="15"/>
        <v>164.15592921810003</v>
      </c>
      <c r="E60" s="180">
        <f t="shared" ca="1" si="15"/>
        <v>9.3588690399000019</v>
      </c>
      <c r="F60" s="181">
        <f t="shared" ca="1" si="15"/>
        <v>0</v>
      </c>
      <c r="G60" s="182">
        <f t="shared" ca="1" si="1"/>
        <v>452</v>
      </c>
      <c r="H60" s="182">
        <f t="shared" ca="1" si="2"/>
        <v>435.72800000000001</v>
      </c>
      <c r="I60" s="183">
        <f t="shared" ca="1" si="5"/>
        <v>356.68</v>
      </c>
      <c r="J60" s="180">
        <f t="shared" ca="1" si="6"/>
        <v>77.12</v>
      </c>
      <c r="K60" s="180">
        <f t="shared" ca="1" si="7"/>
        <v>1.93</v>
      </c>
      <c r="L60" s="180">
        <f t="shared" ca="1" si="8"/>
        <v>0</v>
      </c>
      <c r="M60" s="181">
        <f t="shared" ca="1" si="9"/>
        <v>435.73</v>
      </c>
      <c r="N60" s="179">
        <f t="shared" ca="1" si="10"/>
        <v>356.67836283937299</v>
      </c>
      <c r="O60" s="180">
        <f t="shared" ca="1" si="11"/>
        <v>77.119646019323895</v>
      </c>
      <c r="P60" s="180">
        <f t="shared" ca="1" si="12"/>
        <v>1.9299911413031003</v>
      </c>
      <c r="Q60" s="180">
        <f t="shared" ca="1" si="13"/>
        <v>0</v>
      </c>
      <c r="R60" s="181">
        <f t="shared" ca="1" si="14"/>
        <v>435.72800000000001</v>
      </c>
      <c r="W60" s="46"/>
      <c r="X60" s="46">
        <v>60</v>
      </c>
    </row>
    <row r="61" spans="1:24">
      <c r="A61" s="61" t="s">
        <v>103</v>
      </c>
      <c r="B61" s="174">
        <f t="shared" ca="1" si="3"/>
        <v>683.12912700000004</v>
      </c>
      <c r="C61" s="179">
        <f t="shared" ca="1" si="15"/>
        <v>509.614328742</v>
      </c>
      <c r="D61" s="180">
        <f t="shared" ca="1" si="15"/>
        <v>164.15592921810003</v>
      </c>
      <c r="E61" s="180">
        <f t="shared" ca="1" si="15"/>
        <v>9.3588690399000019</v>
      </c>
      <c r="F61" s="181">
        <f t="shared" ca="1" si="15"/>
        <v>0</v>
      </c>
      <c r="G61" s="182">
        <f t="shared" ca="1" si="1"/>
        <v>462</v>
      </c>
      <c r="H61" s="182">
        <f t="shared" ca="1" si="2"/>
        <v>445.36799999999999</v>
      </c>
      <c r="I61" s="183">
        <f t="shared" ca="1" si="5"/>
        <v>356.68</v>
      </c>
      <c r="J61" s="180">
        <f t="shared" ca="1" si="6"/>
        <v>86.76</v>
      </c>
      <c r="K61" s="180">
        <f t="shared" ca="1" si="7"/>
        <v>1.93</v>
      </c>
      <c r="L61" s="180">
        <f t="shared" ca="1" si="8"/>
        <v>0</v>
      </c>
      <c r="M61" s="181">
        <f t="shared" ca="1" si="9"/>
        <v>445.37</v>
      </c>
      <c r="N61" s="179">
        <f t="shared" ca="1" si="10"/>
        <v>356.67839827559106</v>
      </c>
      <c r="O61" s="180">
        <f t="shared" ca="1" si="11"/>
        <v>86.759610391359999</v>
      </c>
      <c r="P61" s="180">
        <f t="shared" ca="1" si="12"/>
        <v>1.9299913330489256</v>
      </c>
      <c r="Q61" s="180">
        <f t="shared" ca="1" si="13"/>
        <v>0</v>
      </c>
      <c r="R61" s="181">
        <f t="shared" ca="1" si="14"/>
        <v>445.36799999999999</v>
      </c>
      <c r="W61" s="46"/>
      <c r="X61" s="46">
        <v>61</v>
      </c>
    </row>
    <row r="62" spans="1:24">
      <c r="A62" s="61" t="s">
        <v>104</v>
      </c>
      <c r="B62" s="174">
        <f t="shared" ca="1" si="3"/>
        <v>683.12912700000004</v>
      </c>
      <c r="C62" s="179">
        <f t="shared" ca="1" si="15"/>
        <v>509.614328742</v>
      </c>
      <c r="D62" s="180">
        <f t="shared" ca="1" si="15"/>
        <v>164.15592921810003</v>
      </c>
      <c r="E62" s="180">
        <f t="shared" ca="1" si="15"/>
        <v>9.3588690399000019</v>
      </c>
      <c r="F62" s="181">
        <f t="shared" ca="1" si="15"/>
        <v>0</v>
      </c>
      <c r="G62" s="182">
        <f t="shared" ca="1" si="1"/>
        <v>493.54836799999998</v>
      </c>
      <c r="H62" s="182">
        <f t="shared" ca="1" si="2"/>
        <v>475.78062699999998</v>
      </c>
      <c r="I62" s="183">
        <f t="shared" ca="1" si="5"/>
        <v>356.35</v>
      </c>
      <c r="J62" s="180">
        <f t="shared" ca="1" si="6"/>
        <v>117.5</v>
      </c>
      <c r="K62" s="180">
        <f t="shared" ca="1" si="7"/>
        <v>1.93</v>
      </c>
      <c r="L62" s="180">
        <f t="shared" ca="1" si="8"/>
        <v>0</v>
      </c>
      <c r="M62" s="181">
        <f t="shared" ca="1" si="9"/>
        <v>475.78000000000003</v>
      </c>
      <c r="N62" s="179">
        <f t="shared" ca="1" si="10"/>
        <v>356.35046961084953</v>
      </c>
      <c r="O62" s="180">
        <f t="shared" ca="1" si="11"/>
        <v>117.50015484572701</v>
      </c>
      <c r="P62" s="180">
        <f t="shared" ca="1" si="12"/>
        <v>1.9300025434234307</v>
      </c>
      <c r="Q62" s="180">
        <f t="shared" ca="1" si="13"/>
        <v>0</v>
      </c>
      <c r="R62" s="181">
        <f t="shared" ca="1" si="14"/>
        <v>475.78062699999998</v>
      </c>
      <c r="W62" s="46"/>
      <c r="X62" s="46">
        <v>62</v>
      </c>
    </row>
    <row r="63" spans="1:24">
      <c r="A63" s="61" t="s">
        <v>105</v>
      </c>
      <c r="B63" s="174">
        <f t="shared" ca="1" si="3"/>
        <v>683.12912700000004</v>
      </c>
      <c r="C63" s="179">
        <f t="shared" ca="1" si="15"/>
        <v>509.614328742</v>
      </c>
      <c r="D63" s="180">
        <f t="shared" ca="1" si="15"/>
        <v>164.15592921810003</v>
      </c>
      <c r="E63" s="180">
        <f t="shared" ca="1" si="15"/>
        <v>9.3588690399000019</v>
      </c>
      <c r="F63" s="181">
        <f t="shared" ca="1" si="15"/>
        <v>0</v>
      </c>
      <c r="G63" s="182">
        <f t="shared" ca="1" si="1"/>
        <v>554</v>
      </c>
      <c r="H63" s="182">
        <f t="shared" ca="1" si="2"/>
        <v>534.05600000000004</v>
      </c>
      <c r="I63" s="183">
        <f t="shared" ca="1" si="5"/>
        <v>404.88</v>
      </c>
      <c r="J63" s="180">
        <f t="shared" ca="1" si="6"/>
        <v>127.25</v>
      </c>
      <c r="K63" s="180">
        <f t="shared" ca="1" si="7"/>
        <v>1.93</v>
      </c>
      <c r="L63" s="180">
        <f t="shared" ca="1" si="8"/>
        <v>0</v>
      </c>
      <c r="M63" s="181">
        <f t="shared" ca="1" si="9"/>
        <v>534.05999999999995</v>
      </c>
      <c r="N63" s="179">
        <f t="shared" ca="1" si="10"/>
        <v>404.87696753173805</v>
      </c>
      <c r="O63" s="180">
        <f t="shared" ca="1" si="11"/>
        <v>127.24904692356667</v>
      </c>
      <c r="P63" s="180">
        <f t="shared" ca="1" si="12"/>
        <v>1.9299855446953529</v>
      </c>
      <c r="Q63" s="180">
        <f t="shared" ca="1" si="13"/>
        <v>0</v>
      </c>
      <c r="R63" s="181">
        <f t="shared" ca="1" si="14"/>
        <v>534.05600000000004</v>
      </c>
      <c r="W63" s="46"/>
      <c r="X63" s="46">
        <v>63</v>
      </c>
    </row>
    <row r="64" spans="1:24">
      <c r="A64" s="61" t="s">
        <v>106</v>
      </c>
      <c r="B64" s="174">
        <f t="shared" ca="1" si="3"/>
        <v>683.12912700000004</v>
      </c>
      <c r="C64" s="179">
        <f t="shared" ca="1" si="15"/>
        <v>509.614328742</v>
      </c>
      <c r="D64" s="180">
        <f t="shared" ca="1" si="15"/>
        <v>164.15592921810003</v>
      </c>
      <c r="E64" s="180">
        <f t="shared" ca="1" si="15"/>
        <v>9.3588690399000019</v>
      </c>
      <c r="F64" s="181">
        <f t="shared" ca="1" si="15"/>
        <v>0</v>
      </c>
      <c r="G64" s="182">
        <f t="shared" ca="1" si="1"/>
        <v>594</v>
      </c>
      <c r="H64" s="182">
        <f t="shared" ca="1" si="2"/>
        <v>572.61599999999999</v>
      </c>
      <c r="I64" s="183">
        <f t="shared" ca="1" si="5"/>
        <v>443.44</v>
      </c>
      <c r="J64" s="180">
        <f t="shared" ca="1" si="6"/>
        <v>127.25</v>
      </c>
      <c r="K64" s="180">
        <f t="shared" ca="1" si="7"/>
        <v>1.93</v>
      </c>
      <c r="L64" s="180">
        <f t="shared" ca="1" si="8"/>
        <v>0</v>
      </c>
      <c r="M64" s="181">
        <f t="shared" ca="1" si="9"/>
        <v>572.62</v>
      </c>
      <c r="N64" s="179">
        <f t="shared" ca="1" si="10"/>
        <v>443.43690237854071</v>
      </c>
      <c r="O64" s="180">
        <f t="shared" ca="1" si="11"/>
        <v>127.24911110334951</v>
      </c>
      <c r="P64" s="180">
        <f t="shared" ca="1" si="12"/>
        <v>1.9299865181097411</v>
      </c>
      <c r="Q64" s="180">
        <f t="shared" ca="1" si="13"/>
        <v>0</v>
      </c>
      <c r="R64" s="181">
        <f t="shared" ca="1" si="14"/>
        <v>572.61599999999999</v>
      </c>
      <c r="W64" s="46"/>
      <c r="X64" s="46">
        <v>64</v>
      </c>
    </row>
    <row r="65" spans="1:24">
      <c r="A65" s="61" t="s">
        <v>107</v>
      </c>
      <c r="B65" s="174">
        <f t="shared" ca="1" si="3"/>
        <v>683.12912700000004</v>
      </c>
      <c r="C65" s="179">
        <f t="shared" ca="1" si="15"/>
        <v>509.614328742</v>
      </c>
      <c r="D65" s="180">
        <f t="shared" ca="1" si="15"/>
        <v>164.15592921810003</v>
      </c>
      <c r="E65" s="180">
        <f t="shared" ca="1" si="15"/>
        <v>9.3588690399000019</v>
      </c>
      <c r="F65" s="181">
        <f t="shared" ca="1" si="15"/>
        <v>0</v>
      </c>
      <c r="G65" s="182">
        <f t="shared" ca="1" si="1"/>
        <v>633.61500000000001</v>
      </c>
      <c r="H65" s="182">
        <f t="shared" ca="1" si="2"/>
        <v>610.80485999999996</v>
      </c>
      <c r="I65" s="183">
        <f t="shared" ca="1" si="5"/>
        <v>491.27</v>
      </c>
      <c r="J65" s="180">
        <f t="shared" ca="1" si="6"/>
        <v>117.61</v>
      </c>
      <c r="K65" s="180">
        <f t="shared" ca="1" si="7"/>
        <v>1.93</v>
      </c>
      <c r="L65" s="180">
        <f t="shared" ca="1" si="8"/>
        <v>0</v>
      </c>
      <c r="M65" s="181">
        <f t="shared" ca="1" si="9"/>
        <v>610.80999999999995</v>
      </c>
      <c r="N65" s="179">
        <f t="shared" ca="1" si="10"/>
        <v>491.26586593572466</v>
      </c>
      <c r="O65" s="180">
        <f t="shared" ca="1" si="11"/>
        <v>117.60901030533226</v>
      </c>
      <c r="P65" s="180">
        <f t="shared" ca="1" si="12"/>
        <v>1.9299837589430429</v>
      </c>
      <c r="Q65" s="180">
        <f t="shared" ca="1" si="13"/>
        <v>0</v>
      </c>
      <c r="R65" s="181">
        <f t="shared" ca="1" si="14"/>
        <v>610.80485999999996</v>
      </c>
      <c r="W65" s="46"/>
      <c r="X65" s="46">
        <v>65</v>
      </c>
    </row>
    <row r="66" spans="1:24">
      <c r="A66" s="61" t="s">
        <v>108</v>
      </c>
      <c r="B66" s="174">
        <f t="shared" ca="1" si="3"/>
        <v>683.12912700000004</v>
      </c>
      <c r="C66" s="179">
        <f t="shared" ca="1" si="15"/>
        <v>509.614328742</v>
      </c>
      <c r="D66" s="180">
        <f t="shared" ca="1" si="15"/>
        <v>164.15592921810003</v>
      </c>
      <c r="E66" s="180">
        <f t="shared" ca="1" si="15"/>
        <v>9.3588690399000019</v>
      </c>
      <c r="F66" s="181">
        <f t="shared" ca="1" si="15"/>
        <v>0</v>
      </c>
      <c r="G66" s="182">
        <f t="shared" ca="1" si="1"/>
        <v>643.61500000000001</v>
      </c>
      <c r="H66" s="182">
        <f t="shared" ca="1" si="2"/>
        <v>620.44485999999995</v>
      </c>
      <c r="I66" s="183">
        <f t="shared" ca="1" si="5"/>
        <v>491.27</v>
      </c>
      <c r="J66" s="180">
        <f t="shared" ca="1" si="6"/>
        <v>127.25</v>
      </c>
      <c r="K66" s="180">
        <f t="shared" ca="1" si="7"/>
        <v>1.93</v>
      </c>
      <c r="L66" s="180">
        <f t="shared" ca="1" si="8"/>
        <v>0</v>
      </c>
      <c r="M66" s="181">
        <f t="shared" ca="1" si="9"/>
        <v>620.44999999999993</v>
      </c>
      <c r="N66" s="179">
        <f t="shared" ca="1" si="10"/>
        <v>491.26593016713673</v>
      </c>
      <c r="O66" s="180">
        <f t="shared" ca="1" si="11"/>
        <v>127.24894582158112</v>
      </c>
      <c r="P66" s="180">
        <f t="shared" ca="1" si="12"/>
        <v>1.9299840112821338</v>
      </c>
      <c r="Q66" s="180">
        <f t="shared" ca="1" si="13"/>
        <v>0</v>
      </c>
      <c r="R66" s="181">
        <f t="shared" ca="1" si="14"/>
        <v>620.44486000000006</v>
      </c>
      <c r="W66" s="46"/>
      <c r="X66" s="46">
        <v>66</v>
      </c>
    </row>
    <row r="67" spans="1:24">
      <c r="A67" s="61" t="s">
        <v>109</v>
      </c>
      <c r="B67" s="174">
        <f t="shared" ca="1" si="3"/>
        <v>683.12912700000004</v>
      </c>
      <c r="C67" s="179">
        <f t="shared" ca="1" si="15"/>
        <v>509.614328742</v>
      </c>
      <c r="D67" s="180">
        <f t="shared" ca="1" si="15"/>
        <v>164.15592921810003</v>
      </c>
      <c r="E67" s="180">
        <f t="shared" ca="1" si="15"/>
        <v>9.3588690399000019</v>
      </c>
      <c r="F67" s="181">
        <f t="shared" ca="1" si="15"/>
        <v>0</v>
      </c>
      <c r="G67" s="182">
        <f t="shared" ref="G67:G98" ca="1" si="16">INDIRECT("ISGS_exbus!" &amp; $V$3 &amp; X67)</f>
        <v>683.12912700000004</v>
      </c>
      <c r="H67" s="182">
        <f t="shared" ref="H67:H98" ca="1" si="17">INDIRECT("ISGS_Delhi_pp!" &amp; $V$3 &amp; X67)</f>
        <v>658.53647799999999</v>
      </c>
      <c r="I67" s="183">
        <f t="shared" ca="1" si="5"/>
        <v>491.28</v>
      </c>
      <c r="J67" s="180">
        <f t="shared" ca="1" si="6"/>
        <v>158.25</v>
      </c>
      <c r="K67" s="180">
        <f t="shared" ca="1" si="7"/>
        <v>9.02</v>
      </c>
      <c r="L67" s="180">
        <f t="shared" ca="1" si="8"/>
        <v>0</v>
      </c>
      <c r="M67" s="181">
        <f t="shared" ca="1" si="9"/>
        <v>658.55</v>
      </c>
      <c r="N67" s="179">
        <f t="shared" ca="1" si="10"/>
        <v>491.26991255309389</v>
      </c>
      <c r="O67" s="180">
        <f t="shared" ca="1" si="11"/>
        <v>158.24675065446814</v>
      </c>
      <c r="P67" s="180">
        <f t="shared" ca="1" si="12"/>
        <v>9.0198147924379324</v>
      </c>
      <c r="Q67" s="180">
        <f t="shared" ca="1" si="13"/>
        <v>0</v>
      </c>
      <c r="R67" s="181">
        <f t="shared" ca="1" si="14"/>
        <v>658.53647799999999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682.82912699999997</v>
      </c>
      <c r="C68" s="179">
        <f t="shared" ref="C68:F98" ca="1" si="19">$B68*C$1/100</f>
        <v>509.39052874199996</v>
      </c>
      <c r="D68" s="180">
        <f t="shared" ca="1" si="19"/>
        <v>164.08383921810002</v>
      </c>
      <c r="E68" s="180">
        <f t="shared" ca="1" si="19"/>
        <v>9.3547590398999994</v>
      </c>
      <c r="F68" s="181">
        <f t="shared" ca="1" si="19"/>
        <v>0</v>
      </c>
      <c r="G68" s="182">
        <f t="shared" ca="1" si="16"/>
        <v>682.82912699999997</v>
      </c>
      <c r="H68" s="182">
        <f t="shared" ca="1" si="17"/>
        <v>658.24727800000005</v>
      </c>
      <c r="I68" s="183">
        <f t="shared" ref="I68:I98" ca="1" si="20">INDIRECT("BRPL_EOD!" &amp; $V$3 &amp; X68)</f>
        <v>491.05</v>
      </c>
      <c r="J68" s="180">
        <f t="shared" ref="J68:J98" ca="1" si="21">INDIRECT("BYPL_EOD!" &amp; $V$3 &amp; X68)</f>
        <v>158.16999999999999</v>
      </c>
      <c r="K68" s="180">
        <f t="shared" ref="K68:K98" ca="1" si="22">INDIRECT("TPDDL_EOD!" &amp; $V$3 &amp; X68)</f>
        <v>9.01</v>
      </c>
      <c r="L68" s="180">
        <f t="shared" ref="L68:L98" ca="1" si="23">INDIRECT("NDMC_EOD!" &amp; $V$3 &amp; X68)</f>
        <v>0</v>
      </c>
      <c r="M68" s="181">
        <f t="shared" ref="M68:M98" ca="1" si="24">SUM(I68:L68)</f>
        <v>658.23</v>
      </c>
      <c r="N68" s="179">
        <f t="shared" ref="N68:N98" ca="1" si="25">INDIRECT("BRPL_ISGS_exbus!" &amp; $V$3 &amp; X68)</f>
        <v>491.06288966151652</v>
      </c>
      <c r="O68" s="180">
        <f t="shared" ref="O68:O98" ca="1" si="26">INDIRECT("BYPL_ISGS_exbus!" &amp; $V$3 &amp; X68)</f>
        <v>158.17415183334091</v>
      </c>
      <c r="P68" s="180">
        <f t="shared" ref="P68:P98" ca="1" si="27">INDIRECT("TPDDL_ISGS_exbus!" &amp; $V$3 &amp; X68)</f>
        <v>9.0102365051425792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658.24727799999994</v>
      </c>
      <c r="W68" s="46"/>
      <c r="X68" s="46">
        <v>68</v>
      </c>
    </row>
    <row r="69" spans="1:24">
      <c r="A69" s="61" t="s">
        <v>111</v>
      </c>
      <c r="B69" s="174">
        <f t="shared" ca="1" si="18"/>
        <v>682.82912699999997</v>
      </c>
      <c r="C69" s="179">
        <f t="shared" ca="1" si="19"/>
        <v>509.39052874199996</v>
      </c>
      <c r="D69" s="180">
        <f t="shared" ca="1" si="19"/>
        <v>164.08383921810002</v>
      </c>
      <c r="E69" s="180">
        <f t="shared" ca="1" si="19"/>
        <v>9.3547590398999994</v>
      </c>
      <c r="F69" s="181">
        <f t="shared" ca="1" si="19"/>
        <v>0</v>
      </c>
      <c r="G69" s="182">
        <f t="shared" ca="1" si="16"/>
        <v>682.82912699999997</v>
      </c>
      <c r="H69" s="182">
        <f t="shared" ca="1" si="17"/>
        <v>658.24727800000005</v>
      </c>
      <c r="I69" s="183">
        <f t="shared" ca="1" si="20"/>
        <v>491.05</v>
      </c>
      <c r="J69" s="180">
        <f t="shared" ca="1" si="21"/>
        <v>158.16999999999999</v>
      </c>
      <c r="K69" s="180">
        <f t="shared" ca="1" si="22"/>
        <v>9.01</v>
      </c>
      <c r="L69" s="180">
        <f t="shared" ca="1" si="23"/>
        <v>0</v>
      </c>
      <c r="M69" s="181">
        <f t="shared" ca="1" si="24"/>
        <v>658.23</v>
      </c>
      <c r="N69" s="179">
        <f t="shared" ca="1" si="25"/>
        <v>491.06288966151652</v>
      </c>
      <c r="O69" s="180">
        <f t="shared" ca="1" si="26"/>
        <v>158.17415183334091</v>
      </c>
      <c r="P69" s="180">
        <f t="shared" ca="1" si="27"/>
        <v>9.0102365051425792</v>
      </c>
      <c r="Q69" s="180">
        <f t="shared" ca="1" si="28"/>
        <v>0</v>
      </c>
      <c r="R69" s="181">
        <f t="shared" ca="1" si="29"/>
        <v>658.24727799999994</v>
      </c>
      <c r="W69" s="46"/>
      <c r="X69" s="46">
        <v>69</v>
      </c>
    </row>
    <row r="70" spans="1:24">
      <c r="A70" s="61" t="s">
        <v>112</v>
      </c>
      <c r="B70" s="174">
        <f t="shared" ca="1" si="18"/>
        <v>682.82912699999997</v>
      </c>
      <c r="C70" s="179">
        <f t="shared" ca="1" si="19"/>
        <v>509.39052874199996</v>
      </c>
      <c r="D70" s="180">
        <f t="shared" ca="1" si="19"/>
        <v>164.08383921810002</v>
      </c>
      <c r="E70" s="180">
        <f t="shared" ca="1" si="19"/>
        <v>9.3547590398999994</v>
      </c>
      <c r="F70" s="181">
        <f t="shared" ca="1" si="19"/>
        <v>0</v>
      </c>
      <c r="G70" s="182">
        <f t="shared" ca="1" si="16"/>
        <v>682.82912699999997</v>
      </c>
      <c r="H70" s="182">
        <f t="shared" ca="1" si="17"/>
        <v>658.24727800000005</v>
      </c>
      <c r="I70" s="183">
        <f t="shared" ca="1" si="20"/>
        <v>491.05</v>
      </c>
      <c r="J70" s="180">
        <f t="shared" ca="1" si="21"/>
        <v>158.16999999999999</v>
      </c>
      <c r="K70" s="180">
        <f t="shared" ca="1" si="22"/>
        <v>9.01</v>
      </c>
      <c r="L70" s="180">
        <f t="shared" ca="1" si="23"/>
        <v>0</v>
      </c>
      <c r="M70" s="181">
        <f t="shared" ca="1" si="24"/>
        <v>658.23</v>
      </c>
      <c r="N70" s="179">
        <f t="shared" ca="1" si="25"/>
        <v>491.06288966151652</v>
      </c>
      <c r="O70" s="180">
        <f t="shared" ca="1" si="26"/>
        <v>158.17415183334091</v>
      </c>
      <c r="P70" s="180">
        <f t="shared" ca="1" si="27"/>
        <v>9.0102365051425792</v>
      </c>
      <c r="Q70" s="180">
        <f t="shared" ca="1" si="28"/>
        <v>0</v>
      </c>
      <c r="R70" s="181">
        <f t="shared" ca="1" si="29"/>
        <v>658.24727799999994</v>
      </c>
      <c r="W70" s="46"/>
      <c r="X70" s="46">
        <v>70</v>
      </c>
    </row>
    <row r="71" spans="1:24">
      <c r="A71" s="61" t="s">
        <v>113</v>
      </c>
      <c r="B71" s="174">
        <f t="shared" ca="1" si="18"/>
        <v>682.82912699999997</v>
      </c>
      <c r="C71" s="179">
        <f t="shared" ca="1" si="19"/>
        <v>509.39052874199996</v>
      </c>
      <c r="D71" s="180">
        <f t="shared" ca="1" si="19"/>
        <v>164.08383921810002</v>
      </c>
      <c r="E71" s="180">
        <f t="shared" ca="1" si="19"/>
        <v>9.3547590398999994</v>
      </c>
      <c r="F71" s="181">
        <f t="shared" ca="1" si="19"/>
        <v>0</v>
      </c>
      <c r="G71" s="182">
        <f t="shared" ca="1" si="16"/>
        <v>682.82912699999997</v>
      </c>
      <c r="H71" s="182">
        <f t="shared" ca="1" si="17"/>
        <v>658.24727800000005</v>
      </c>
      <c r="I71" s="183">
        <f t="shared" ca="1" si="20"/>
        <v>491.05</v>
      </c>
      <c r="J71" s="180">
        <f t="shared" ca="1" si="21"/>
        <v>158.16999999999999</v>
      </c>
      <c r="K71" s="180">
        <f t="shared" ca="1" si="22"/>
        <v>9.01</v>
      </c>
      <c r="L71" s="180">
        <f t="shared" ca="1" si="23"/>
        <v>0</v>
      </c>
      <c r="M71" s="181">
        <f t="shared" ca="1" si="24"/>
        <v>658.23</v>
      </c>
      <c r="N71" s="179">
        <f t="shared" ca="1" si="25"/>
        <v>491.06288966151652</v>
      </c>
      <c r="O71" s="180">
        <f t="shared" ca="1" si="26"/>
        <v>158.17415183334091</v>
      </c>
      <c r="P71" s="180">
        <f t="shared" ca="1" si="27"/>
        <v>9.0102365051425792</v>
      </c>
      <c r="Q71" s="180">
        <f t="shared" ca="1" si="28"/>
        <v>0</v>
      </c>
      <c r="R71" s="181">
        <f t="shared" ca="1" si="29"/>
        <v>658.24727799999994</v>
      </c>
      <c r="W71" s="46"/>
      <c r="X71" s="46">
        <v>71</v>
      </c>
    </row>
    <row r="72" spans="1:24">
      <c r="A72" s="61" t="s">
        <v>114</v>
      </c>
      <c r="B72" s="174">
        <f t="shared" ca="1" si="18"/>
        <v>682.82912699999997</v>
      </c>
      <c r="C72" s="179">
        <f t="shared" ca="1" si="19"/>
        <v>509.39052874199996</v>
      </c>
      <c r="D72" s="180">
        <f t="shared" ca="1" si="19"/>
        <v>164.08383921810002</v>
      </c>
      <c r="E72" s="180">
        <f t="shared" ca="1" si="19"/>
        <v>9.3547590398999994</v>
      </c>
      <c r="F72" s="181">
        <f t="shared" ca="1" si="19"/>
        <v>0</v>
      </c>
      <c r="G72" s="182">
        <f t="shared" ca="1" si="16"/>
        <v>682.82912699999997</v>
      </c>
      <c r="H72" s="182">
        <f t="shared" ca="1" si="17"/>
        <v>658.24727800000005</v>
      </c>
      <c r="I72" s="183">
        <f t="shared" ca="1" si="20"/>
        <v>491.05</v>
      </c>
      <c r="J72" s="180">
        <f t="shared" ca="1" si="21"/>
        <v>158.16999999999999</v>
      </c>
      <c r="K72" s="180">
        <f t="shared" ca="1" si="22"/>
        <v>9.01</v>
      </c>
      <c r="L72" s="180">
        <f t="shared" ca="1" si="23"/>
        <v>0</v>
      </c>
      <c r="M72" s="181">
        <f t="shared" ca="1" si="24"/>
        <v>658.23</v>
      </c>
      <c r="N72" s="179">
        <f t="shared" ca="1" si="25"/>
        <v>491.06288966151652</v>
      </c>
      <c r="O72" s="180">
        <f t="shared" ca="1" si="26"/>
        <v>158.17415183334091</v>
      </c>
      <c r="P72" s="180">
        <f t="shared" ca="1" si="27"/>
        <v>9.0102365051425792</v>
      </c>
      <c r="Q72" s="180">
        <f t="shared" ca="1" si="28"/>
        <v>0</v>
      </c>
      <c r="R72" s="181">
        <f t="shared" ca="1" si="29"/>
        <v>658.24727799999994</v>
      </c>
      <c r="W72" s="46"/>
      <c r="X72" s="46">
        <v>72</v>
      </c>
    </row>
    <row r="73" spans="1:24">
      <c r="A73" s="61" t="s">
        <v>115</v>
      </c>
      <c r="B73" s="174">
        <f t="shared" ca="1" si="18"/>
        <v>682.82912699999997</v>
      </c>
      <c r="C73" s="179">
        <f t="shared" ca="1" si="19"/>
        <v>509.39052874199996</v>
      </c>
      <c r="D73" s="180">
        <f t="shared" ca="1" si="19"/>
        <v>164.08383921810002</v>
      </c>
      <c r="E73" s="180">
        <f t="shared" ca="1" si="19"/>
        <v>9.3547590398999994</v>
      </c>
      <c r="F73" s="181">
        <f t="shared" ca="1" si="19"/>
        <v>0</v>
      </c>
      <c r="G73" s="182">
        <f t="shared" ca="1" si="16"/>
        <v>682.82912699999997</v>
      </c>
      <c r="H73" s="182">
        <f t="shared" ca="1" si="17"/>
        <v>658.24727800000005</v>
      </c>
      <c r="I73" s="183">
        <f t="shared" ca="1" si="20"/>
        <v>491.05</v>
      </c>
      <c r="J73" s="180">
        <f t="shared" ca="1" si="21"/>
        <v>158.16999999999999</v>
      </c>
      <c r="K73" s="180">
        <f t="shared" ca="1" si="22"/>
        <v>9.01</v>
      </c>
      <c r="L73" s="180">
        <f t="shared" ca="1" si="23"/>
        <v>0</v>
      </c>
      <c r="M73" s="181">
        <f t="shared" ca="1" si="24"/>
        <v>658.23</v>
      </c>
      <c r="N73" s="179">
        <f t="shared" ca="1" si="25"/>
        <v>491.06288966151652</v>
      </c>
      <c r="O73" s="180">
        <f t="shared" ca="1" si="26"/>
        <v>158.17415183334091</v>
      </c>
      <c r="P73" s="180">
        <f t="shared" ca="1" si="27"/>
        <v>9.0102365051425792</v>
      </c>
      <c r="Q73" s="180">
        <f t="shared" ca="1" si="28"/>
        <v>0</v>
      </c>
      <c r="R73" s="181">
        <f t="shared" ca="1" si="29"/>
        <v>658.24727799999994</v>
      </c>
      <c r="W73" s="46"/>
      <c r="X73" s="46">
        <v>73</v>
      </c>
    </row>
    <row r="74" spans="1:24">
      <c r="A74" s="61" t="s">
        <v>116</v>
      </c>
      <c r="B74" s="174">
        <f t="shared" ca="1" si="18"/>
        <v>682.82912699999997</v>
      </c>
      <c r="C74" s="179">
        <f t="shared" ca="1" si="19"/>
        <v>509.39052874199996</v>
      </c>
      <c r="D74" s="180">
        <f t="shared" ca="1" si="19"/>
        <v>164.08383921810002</v>
      </c>
      <c r="E74" s="180">
        <f t="shared" ca="1" si="19"/>
        <v>9.3547590398999994</v>
      </c>
      <c r="F74" s="181">
        <f t="shared" ca="1" si="19"/>
        <v>0</v>
      </c>
      <c r="G74" s="182">
        <f t="shared" ca="1" si="16"/>
        <v>682.82912699999997</v>
      </c>
      <c r="H74" s="182">
        <f t="shared" ca="1" si="17"/>
        <v>658.24727800000005</v>
      </c>
      <c r="I74" s="183">
        <f t="shared" ca="1" si="20"/>
        <v>491.05</v>
      </c>
      <c r="J74" s="180">
        <f t="shared" ca="1" si="21"/>
        <v>158.16999999999999</v>
      </c>
      <c r="K74" s="180">
        <f t="shared" ca="1" si="22"/>
        <v>9.01</v>
      </c>
      <c r="L74" s="180">
        <f t="shared" ca="1" si="23"/>
        <v>0</v>
      </c>
      <c r="M74" s="181">
        <f t="shared" ca="1" si="24"/>
        <v>658.23</v>
      </c>
      <c r="N74" s="179">
        <f t="shared" ca="1" si="25"/>
        <v>491.06288966151652</v>
      </c>
      <c r="O74" s="180">
        <f t="shared" ca="1" si="26"/>
        <v>158.17415183334091</v>
      </c>
      <c r="P74" s="180">
        <f t="shared" ca="1" si="27"/>
        <v>9.0102365051425792</v>
      </c>
      <c r="Q74" s="180">
        <f t="shared" ca="1" si="28"/>
        <v>0</v>
      </c>
      <c r="R74" s="181">
        <f t="shared" ca="1" si="29"/>
        <v>658.24727799999994</v>
      </c>
      <c r="W74" s="46"/>
      <c r="X74" s="46">
        <v>74</v>
      </c>
    </row>
    <row r="75" spans="1:24">
      <c r="A75" s="61" t="s">
        <v>117</v>
      </c>
      <c r="B75" s="174">
        <f t="shared" ca="1" si="18"/>
        <v>682.82912699999997</v>
      </c>
      <c r="C75" s="179">
        <f t="shared" ca="1" si="19"/>
        <v>509.39052874199996</v>
      </c>
      <c r="D75" s="180">
        <f t="shared" ca="1" si="19"/>
        <v>164.08383921810002</v>
      </c>
      <c r="E75" s="180">
        <f t="shared" ca="1" si="19"/>
        <v>9.3547590398999994</v>
      </c>
      <c r="F75" s="181">
        <f t="shared" ca="1" si="19"/>
        <v>0</v>
      </c>
      <c r="G75" s="182">
        <f t="shared" ca="1" si="16"/>
        <v>682.82912699999997</v>
      </c>
      <c r="H75" s="182">
        <f t="shared" ca="1" si="17"/>
        <v>658.24727800000005</v>
      </c>
      <c r="I75" s="183">
        <f t="shared" ca="1" si="20"/>
        <v>491.05</v>
      </c>
      <c r="J75" s="180">
        <f t="shared" ca="1" si="21"/>
        <v>158.16999999999999</v>
      </c>
      <c r="K75" s="180">
        <f t="shared" ca="1" si="22"/>
        <v>9.01</v>
      </c>
      <c r="L75" s="180">
        <f t="shared" ca="1" si="23"/>
        <v>0</v>
      </c>
      <c r="M75" s="181">
        <f t="shared" ca="1" si="24"/>
        <v>658.23</v>
      </c>
      <c r="N75" s="179">
        <f t="shared" ca="1" si="25"/>
        <v>491.06288966151652</v>
      </c>
      <c r="O75" s="180">
        <f t="shared" ca="1" si="26"/>
        <v>158.17415183334091</v>
      </c>
      <c r="P75" s="180">
        <f t="shared" ca="1" si="27"/>
        <v>9.0102365051425792</v>
      </c>
      <c r="Q75" s="180">
        <f t="shared" ca="1" si="28"/>
        <v>0</v>
      </c>
      <c r="R75" s="181">
        <f t="shared" ca="1" si="29"/>
        <v>658.24727799999994</v>
      </c>
      <c r="W75" s="46"/>
      <c r="X75" s="46">
        <v>75</v>
      </c>
    </row>
    <row r="76" spans="1:24">
      <c r="A76" s="61" t="s">
        <v>118</v>
      </c>
      <c r="B76" s="174">
        <f t="shared" ca="1" si="18"/>
        <v>682.82912699999997</v>
      </c>
      <c r="C76" s="179">
        <f t="shared" ca="1" si="19"/>
        <v>509.39052874199996</v>
      </c>
      <c r="D76" s="180">
        <f t="shared" ca="1" si="19"/>
        <v>164.08383921810002</v>
      </c>
      <c r="E76" s="180">
        <f t="shared" ca="1" si="19"/>
        <v>9.3547590398999994</v>
      </c>
      <c r="F76" s="181">
        <f t="shared" ca="1" si="19"/>
        <v>0</v>
      </c>
      <c r="G76" s="182">
        <f t="shared" ca="1" si="16"/>
        <v>682.82912699999997</v>
      </c>
      <c r="H76" s="182">
        <f t="shared" ca="1" si="17"/>
        <v>658.24727800000005</v>
      </c>
      <c r="I76" s="183">
        <f t="shared" ca="1" si="20"/>
        <v>491.05</v>
      </c>
      <c r="J76" s="180">
        <f t="shared" ca="1" si="21"/>
        <v>158.16999999999999</v>
      </c>
      <c r="K76" s="180">
        <f t="shared" ca="1" si="22"/>
        <v>9.01</v>
      </c>
      <c r="L76" s="180">
        <f t="shared" ca="1" si="23"/>
        <v>0</v>
      </c>
      <c r="M76" s="181">
        <f t="shared" ca="1" si="24"/>
        <v>658.23</v>
      </c>
      <c r="N76" s="179">
        <f t="shared" ca="1" si="25"/>
        <v>491.06288966151652</v>
      </c>
      <c r="O76" s="180">
        <f t="shared" ca="1" si="26"/>
        <v>158.17415183334091</v>
      </c>
      <c r="P76" s="180">
        <f t="shared" ca="1" si="27"/>
        <v>9.0102365051425792</v>
      </c>
      <c r="Q76" s="180">
        <f t="shared" ca="1" si="28"/>
        <v>0</v>
      </c>
      <c r="R76" s="181">
        <f t="shared" ca="1" si="29"/>
        <v>658.24727799999994</v>
      </c>
      <c r="W76" s="46"/>
      <c r="X76" s="46">
        <v>76</v>
      </c>
    </row>
    <row r="77" spans="1:24">
      <c r="A77" s="61" t="s">
        <v>119</v>
      </c>
      <c r="B77" s="174">
        <f t="shared" ca="1" si="18"/>
        <v>682.82912699999997</v>
      </c>
      <c r="C77" s="179">
        <f t="shared" ca="1" si="19"/>
        <v>509.39052874199996</v>
      </c>
      <c r="D77" s="180">
        <f t="shared" ca="1" si="19"/>
        <v>164.08383921810002</v>
      </c>
      <c r="E77" s="180">
        <f t="shared" ca="1" si="19"/>
        <v>9.3547590398999994</v>
      </c>
      <c r="F77" s="181">
        <f t="shared" ca="1" si="19"/>
        <v>0</v>
      </c>
      <c r="G77" s="182">
        <f t="shared" ca="1" si="16"/>
        <v>682.82912699999997</v>
      </c>
      <c r="H77" s="182">
        <f t="shared" ca="1" si="17"/>
        <v>658.24727800000005</v>
      </c>
      <c r="I77" s="183">
        <f t="shared" ca="1" si="20"/>
        <v>491.05</v>
      </c>
      <c r="J77" s="180">
        <f t="shared" ca="1" si="21"/>
        <v>158.16999999999999</v>
      </c>
      <c r="K77" s="180">
        <f t="shared" ca="1" si="22"/>
        <v>9.01</v>
      </c>
      <c r="L77" s="180">
        <f t="shared" ca="1" si="23"/>
        <v>0</v>
      </c>
      <c r="M77" s="181">
        <f t="shared" ca="1" si="24"/>
        <v>658.23</v>
      </c>
      <c r="N77" s="179">
        <f t="shared" ca="1" si="25"/>
        <v>491.06288966151652</v>
      </c>
      <c r="O77" s="180">
        <f t="shared" ca="1" si="26"/>
        <v>158.17415183334091</v>
      </c>
      <c r="P77" s="180">
        <f t="shared" ca="1" si="27"/>
        <v>9.0102365051425792</v>
      </c>
      <c r="Q77" s="180">
        <f t="shared" ca="1" si="28"/>
        <v>0</v>
      </c>
      <c r="R77" s="181">
        <f t="shared" ca="1" si="29"/>
        <v>658.24727799999994</v>
      </c>
      <c r="W77" s="46"/>
      <c r="X77" s="46">
        <v>77</v>
      </c>
    </row>
    <row r="78" spans="1:24">
      <c r="A78" s="61" t="s">
        <v>120</v>
      </c>
      <c r="B78" s="174">
        <f t="shared" ca="1" si="18"/>
        <v>682.82912699999997</v>
      </c>
      <c r="C78" s="179">
        <f t="shared" ca="1" si="19"/>
        <v>509.39052874199996</v>
      </c>
      <c r="D78" s="180">
        <f t="shared" ca="1" si="19"/>
        <v>164.08383921810002</v>
      </c>
      <c r="E78" s="180">
        <f t="shared" ca="1" si="19"/>
        <v>9.3547590398999994</v>
      </c>
      <c r="F78" s="181">
        <f t="shared" ca="1" si="19"/>
        <v>0</v>
      </c>
      <c r="G78" s="182">
        <f t="shared" ca="1" si="16"/>
        <v>682.82912699999997</v>
      </c>
      <c r="H78" s="182">
        <f t="shared" ca="1" si="17"/>
        <v>658.24727800000005</v>
      </c>
      <c r="I78" s="183">
        <f t="shared" ca="1" si="20"/>
        <v>491.05</v>
      </c>
      <c r="J78" s="180">
        <f t="shared" ca="1" si="21"/>
        <v>158.16999999999999</v>
      </c>
      <c r="K78" s="180">
        <f t="shared" ca="1" si="22"/>
        <v>9.01</v>
      </c>
      <c r="L78" s="180">
        <f t="shared" ca="1" si="23"/>
        <v>0</v>
      </c>
      <c r="M78" s="181">
        <f t="shared" ca="1" si="24"/>
        <v>658.23</v>
      </c>
      <c r="N78" s="179">
        <f t="shared" ca="1" si="25"/>
        <v>491.06288966151652</v>
      </c>
      <c r="O78" s="180">
        <f t="shared" ca="1" si="26"/>
        <v>158.17415183334091</v>
      </c>
      <c r="P78" s="180">
        <f t="shared" ca="1" si="27"/>
        <v>9.0102365051425792</v>
      </c>
      <c r="Q78" s="180">
        <f t="shared" ca="1" si="28"/>
        <v>0</v>
      </c>
      <c r="R78" s="181">
        <f t="shared" ca="1" si="29"/>
        <v>658.24727799999994</v>
      </c>
      <c r="W78" s="46"/>
      <c r="X78" s="46">
        <v>78</v>
      </c>
    </row>
    <row r="79" spans="1:24">
      <c r="A79" s="61" t="s">
        <v>121</v>
      </c>
      <c r="B79" s="174">
        <f t="shared" ca="1" si="18"/>
        <v>682.82912699999997</v>
      </c>
      <c r="C79" s="179">
        <f t="shared" ca="1" si="19"/>
        <v>509.39052874199996</v>
      </c>
      <c r="D79" s="180">
        <f t="shared" ca="1" si="19"/>
        <v>164.08383921810002</v>
      </c>
      <c r="E79" s="180">
        <f t="shared" ca="1" si="19"/>
        <v>9.3547590398999994</v>
      </c>
      <c r="F79" s="181">
        <f t="shared" ca="1" si="19"/>
        <v>0</v>
      </c>
      <c r="G79" s="182">
        <f t="shared" ca="1" si="16"/>
        <v>682.82912699999997</v>
      </c>
      <c r="H79" s="182">
        <f t="shared" ca="1" si="17"/>
        <v>658.24727800000005</v>
      </c>
      <c r="I79" s="183">
        <f t="shared" ca="1" si="20"/>
        <v>491.05</v>
      </c>
      <c r="J79" s="180">
        <f t="shared" ca="1" si="21"/>
        <v>158.16999999999999</v>
      </c>
      <c r="K79" s="180">
        <f t="shared" ca="1" si="22"/>
        <v>9.01</v>
      </c>
      <c r="L79" s="180">
        <f t="shared" ca="1" si="23"/>
        <v>0</v>
      </c>
      <c r="M79" s="181">
        <f t="shared" ca="1" si="24"/>
        <v>658.23</v>
      </c>
      <c r="N79" s="179">
        <f t="shared" ca="1" si="25"/>
        <v>491.06288966151652</v>
      </c>
      <c r="O79" s="180">
        <f t="shared" ca="1" si="26"/>
        <v>158.17415183334091</v>
      </c>
      <c r="P79" s="180">
        <f t="shared" ca="1" si="27"/>
        <v>9.0102365051425792</v>
      </c>
      <c r="Q79" s="180">
        <f t="shared" ca="1" si="28"/>
        <v>0</v>
      </c>
      <c r="R79" s="181">
        <f t="shared" ca="1" si="29"/>
        <v>658.24727799999994</v>
      </c>
      <c r="W79" s="46"/>
      <c r="X79" s="46">
        <v>79</v>
      </c>
    </row>
    <row r="80" spans="1:24">
      <c r="A80" s="61" t="s">
        <v>122</v>
      </c>
      <c r="B80" s="174">
        <f t="shared" ca="1" si="18"/>
        <v>682.82912699999997</v>
      </c>
      <c r="C80" s="179">
        <f t="shared" ca="1" si="19"/>
        <v>509.39052874199996</v>
      </c>
      <c r="D80" s="180">
        <f t="shared" ca="1" si="19"/>
        <v>164.08383921810002</v>
      </c>
      <c r="E80" s="180">
        <f t="shared" ca="1" si="19"/>
        <v>9.3547590398999994</v>
      </c>
      <c r="F80" s="181">
        <f t="shared" ca="1" si="19"/>
        <v>0</v>
      </c>
      <c r="G80" s="182">
        <f t="shared" ca="1" si="16"/>
        <v>682.82912699999997</v>
      </c>
      <c r="H80" s="182">
        <f t="shared" ca="1" si="17"/>
        <v>658.24727800000005</v>
      </c>
      <c r="I80" s="183">
        <f t="shared" ca="1" si="20"/>
        <v>491.05</v>
      </c>
      <c r="J80" s="180">
        <f t="shared" ca="1" si="21"/>
        <v>158.16999999999999</v>
      </c>
      <c r="K80" s="180">
        <f t="shared" ca="1" si="22"/>
        <v>9.01</v>
      </c>
      <c r="L80" s="180">
        <f t="shared" ca="1" si="23"/>
        <v>0</v>
      </c>
      <c r="M80" s="181">
        <f t="shared" ca="1" si="24"/>
        <v>658.23</v>
      </c>
      <c r="N80" s="179">
        <f t="shared" ca="1" si="25"/>
        <v>491.06288966151652</v>
      </c>
      <c r="O80" s="180">
        <f t="shared" ca="1" si="26"/>
        <v>158.17415183334091</v>
      </c>
      <c r="P80" s="180">
        <f t="shared" ca="1" si="27"/>
        <v>9.0102365051425792</v>
      </c>
      <c r="Q80" s="180">
        <f t="shared" ca="1" si="28"/>
        <v>0</v>
      </c>
      <c r="R80" s="181">
        <f t="shared" ca="1" si="29"/>
        <v>658.24727799999994</v>
      </c>
      <c r="W80" s="46"/>
      <c r="X80" s="46">
        <v>80</v>
      </c>
    </row>
    <row r="81" spans="1:24">
      <c r="A81" s="61" t="s">
        <v>123</v>
      </c>
      <c r="B81" s="174">
        <f t="shared" ca="1" si="18"/>
        <v>682.82912699999997</v>
      </c>
      <c r="C81" s="179">
        <f t="shared" ca="1" si="19"/>
        <v>509.39052874199996</v>
      </c>
      <c r="D81" s="180">
        <f t="shared" ca="1" si="19"/>
        <v>164.08383921810002</v>
      </c>
      <c r="E81" s="180">
        <f t="shared" ca="1" si="19"/>
        <v>9.3547590398999994</v>
      </c>
      <c r="F81" s="181">
        <f t="shared" ca="1" si="19"/>
        <v>0</v>
      </c>
      <c r="G81" s="182">
        <f t="shared" ca="1" si="16"/>
        <v>682.82912699999997</v>
      </c>
      <c r="H81" s="182">
        <f t="shared" ca="1" si="17"/>
        <v>658.24727800000005</v>
      </c>
      <c r="I81" s="183">
        <f t="shared" ca="1" si="20"/>
        <v>491.05</v>
      </c>
      <c r="J81" s="180">
        <f t="shared" ca="1" si="21"/>
        <v>158.16999999999999</v>
      </c>
      <c r="K81" s="180">
        <f t="shared" ca="1" si="22"/>
        <v>9.01</v>
      </c>
      <c r="L81" s="180">
        <f t="shared" ca="1" si="23"/>
        <v>0</v>
      </c>
      <c r="M81" s="181">
        <f t="shared" ca="1" si="24"/>
        <v>658.23</v>
      </c>
      <c r="N81" s="179">
        <f t="shared" ca="1" si="25"/>
        <v>491.06288966151652</v>
      </c>
      <c r="O81" s="180">
        <f t="shared" ca="1" si="26"/>
        <v>158.17415183334091</v>
      </c>
      <c r="P81" s="180">
        <f t="shared" ca="1" si="27"/>
        <v>9.0102365051425792</v>
      </c>
      <c r="Q81" s="180">
        <f t="shared" ca="1" si="28"/>
        <v>0</v>
      </c>
      <c r="R81" s="181">
        <f t="shared" ca="1" si="29"/>
        <v>658.24727799999994</v>
      </c>
      <c r="W81" s="46"/>
      <c r="X81" s="46">
        <v>81</v>
      </c>
    </row>
    <row r="82" spans="1:24">
      <c r="A82" s="61" t="s">
        <v>124</v>
      </c>
      <c r="B82" s="174">
        <f t="shared" ca="1" si="18"/>
        <v>682.82912699999997</v>
      </c>
      <c r="C82" s="179">
        <f t="shared" ca="1" si="19"/>
        <v>509.39052874199996</v>
      </c>
      <c r="D82" s="180">
        <f t="shared" ca="1" si="19"/>
        <v>164.08383921810002</v>
      </c>
      <c r="E82" s="180">
        <f t="shared" ca="1" si="19"/>
        <v>9.3547590398999994</v>
      </c>
      <c r="F82" s="181">
        <f t="shared" ca="1" si="19"/>
        <v>0</v>
      </c>
      <c r="G82" s="182">
        <f t="shared" ca="1" si="16"/>
        <v>682.82912699999997</v>
      </c>
      <c r="H82" s="182">
        <f t="shared" ca="1" si="17"/>
        <v>658.24727800000005</v>
      </c>
      <c r="I82" s="183">
        <f t="shared" ca="1" si="20"/>
        <v>491.05</v>
      </c>
      <c r="J82" s="180">
        <f t="shared" ca="1" si="21"/>
        <v>158.16999999999999</v>
      </c>
      <c r="K82" s="180">
        <f t="shared" ca="1" si="22"/>
        <v>9.01</v>
      </c>
      <c r="L82" s="180">
        <f t="shared" ca="1" si="23"/>
        <v>0</v>
      </c>
      <c r="M82" s="181">
        <f t="shared" ca="1" si="24"/>
        <v>658.23</v>
      </c>
      <c r="N82" s="179">
        <f t="shared" ca="1" si="25"/>
        <v>491.06288966151652</v>
      </c>
      <c r="O82" s="180">
        <f t="shared" ca="1" si="26"/>
        <v>158.17415183334091</v>
      </c>
      <c r="P82" s="180">
        <f t="shared" ca="1" si="27"/>
        <v>9.0102365051425792</v>
      </c>
      <c r="Q82" s="180">
        <f t="shared" ca="1" si="28"/>
        <v>0</v>
      </c>
      <c r="R82" s="181">
        <f t="shared" ca="1" si="29"/>
        <v>658.24727799999994</v>
      </c>
      <c r="W82" s="46"/>
      <c r="X82" s="46">
        <v>82</v>
      </c>
    </row>
    <row r="83" spans="1:24">
      <c r="A83" s="61" t="s">
        <v>125</v>
      </c>
      <c r="B83" s="174">
        <f t="shared" ca="1" si="18"/>
        <v>682.82912699999997</v>
      </c>
      <c r="C83" s="179">
        <f t="shared" ca="1" si="19"/>
        <v>509.39052874199996</v>
      </c>
      <c r="D83" s="180">
        <f t="shared" ca="1" si="19"/>
        <v>164.08383921810002</v>
      </c>
      <c r="E83" s="180">
        <f t="shared" ca="1" si="19"/>
        <v>9.3547590398999994</v>
      </c>
      <c r="F83" s="181">
        <f t="shared" ca="1" si="19"/>
        <v>0</v>
      </c>
      <c r="G83" s="182">
        <f t="shared" ca="1" si="16"/>
        <v>682.82912699999997</v>
      </c>
      <c r="H83" s="182">
        <f t="shared" ca="1" si="17"/>
        <v>658.24727800000005</v>
      </c>
      <c r="I83" s="183">
        <f t="shared" ca="1" si="20"/>
        <v>491.05</v>
      </c>
      <c r="J83" s="180">
        <f t="shared" ca="1" si="21"/>
        <v>158.16999999999999</v>
      </c>
      <c r="K83" s="180">
        <f t="shared" ca="1" si="22"/>
        <v>9.01</v>
      </c>
      <c r="L83" s="180">
        <f t="shared" ca="1" si="23"/>
        <v>0</v>
      </c>
      <c r="M83" s="181">
        <f t="shared" ca="1" si="24"/>
        <v>658.23</v>
      </c>
      <c r="N83" s="179">
        <f t="shared" ca="1" si="25"/>
        <v>491.06288966151652</v>
      </c>
      <c r="O83" s="180">
        <f t="shared" ca="1" si="26"/>
        <v>158.17415183334091</v>
      </c>
      <c r="P83" s="180">
        <f t="shared" ca="1" si="27"/>
        <v>9.0102365051425792</v>
      </c>
      <c r="Q83" s="180">
        <f t="shared" ca="1" si="28"/>
        <v>0</v>
      </c>
      <c r="R83" s="181">
        <f t="shared" ca="1" si="29"/>
        <v>658.24727799999994</v>
      </c>
      <c r="W83" s="46"/>
      <c r="X83" s="46">
        <v>83</v>
      </c>
    </row>
    <row r="84" spans="1:24">
      <c r="A84" s="61" t="s">
        <v>126</v>
      </c>
      <c r="B84" s="174">
        <f t="shared" ca="1" si="18"/>
        <v>682.82912699999997</v>
      </c>
      <c r="C84" s="179">
        <f t="shared" ca="1" si="19"/>
        <v>509.39052874199996</v>
      </c>
      <c r="D84" s="180">
        <f t="shared" ca="1" si="19"/>
        <v>164.08383921810002</v>
      </c>
      <c r="E84" s="180">
        <f t="shared" ca="1" si="19"/>
        <v>9.3547590398999994</v>
      </c>
      <c r="F84" s="181">
        <f t="shared" ca="1" si="19"/>
        <v>0</v>
      </c>
      <c r="G84" s="182">
        <f t="shared" ca="1" si="16"/>
        <v>682.82912699999997</v>
      </c>
      <c r="H84" s="182">
        <f t="shared" ca="1" si="17"/>
        <v>658.24727800000005</v>
      </c>
      <c r="I84" s="183">
        <f t="shared" ca="1" si="20"/>
        <v>491.05</v>
      </c>
      <c r="J84" s="180">
        <f t="shared" ca="1" si="21"/>
        <v>158.16999999999999</v>
      </c>
      <c r="K84" s="180">
        <f t="shared" ca="1" si="22"/>
        <v>9.01</v>
      </c>
      <c r="L84" s="180">
        <f t="shared" ca="1" si="23"/>
        <v>0</v>
      </c>
      <c r="M84" s="181">
        <f t="shared" ca="1" si="24"/>
        <v>658.23</v>
      </c>
      <c r="N84" s="179">
        <f t="shared" ca="1" si="25"/>
        <v>491.06288966151652</v>
      </c>
      <c r="O84" s="180">
        <f t="shared" ca="1" si="26"/>
        <v>158.17415183334091</v>
      </c>
      <c r="P84" s="180">
        <f t="shared" ca="1" si="27"/>
        <v>9.0102365051425792</v>
      </c>
      <c r="Q84" s="180">
        <f t="shared" ca="1" si="28"/>
        <v>0</v>
      </c>
      <c r="R84" s="181">
        <f t="shared" ca="1" si="29"/>
        <v>658.24727799999994</v>
      </c>
      <c r="W84" s="46"/>
      <c r="X84" s="46">
        <v>84</v>
      </c>
    </row>
    <row r="85" spans="1:24">
      <c r="A85" s="61" t="s">
        <v>127</v>
      </c>
      <c r="B85" s="174">
        <f t="shared" ca="1" si="18"/>
        <v>682.82912699999997</v>
      </c>
      <c r="C85" s="179">
        <f t="shared" ca="1" si="19"/>
        <v>509.39052874199996</v>
      </c>
      <c r="D85" s="180">
        <f t="shared" ca="1" si="19"/>
        <v>164.08383921810002</v>
      </c>
      <c r="E85" s="180">
        <f t="shared" ca="1" si="19"/>
        <v>9.3547590398999994</v>
      </c>
      <c r="F85" s="181">
        <f t="shared" ca="1" si="19"/>
        <v>0</v>
      </c>
      <c r="G85" s="182">
        <f t="shared" ca="1" si="16"/>
        <v>682.82912699999997</v>
      </c>
      <c r="H85" s="182">
        <f t="shared" ca="1" si="17"/>
        <v>658.24727800000005</v>
      </c>
      <c r="I85" s="183">
        <f t="shared" ca="1" si="20"/>
        <v>491.05</v>
      </c>
      <c r="J85" s="180">
        <f t="shared" ca="1" si="21"/>
        <v>158.16999999999999</v>
      </c>
      <c r="K85" s="180">
        <f t="shared" ca="1" si="22"/>
        <v>9.01</v>
      </c>
      <c r="L85" s="180">
        <f t="shared" ca="1" si="23"/>
        <v>0</v>
      </c>
      <c r="M85" s="181">
        <f t="shared" ca="1" si="24"/>
        <v>658.23</v>
      </c>
      <c r="N85" s="179">
        <f t="shared" ca="1" si="25"/>
        <v>491.06288966151652</v>
      </c>
      <c r="O85" s="180">
        <f t="shared" ca="1" si="26"/>
        <v>158.17415183334091</v>
      </c>
      <c r="P85" s="180">
        <f t="shared" ca="1" si="27"/>
        <v>9.0102365051425792</v>
      </c>
      <c r="Q85" s="180">
        <f t="shared" ca="1" si="28"/>
        <v>0</v>
      </c>
      <c r="R85" s="181">
        <f t="shared" ca="1" si="29"/>
        <v>658.24727799999994</v>
      </c>
      <c r="W85" s="46"/>
      <c r="X85" s="46">
        <v>85</v>
      </c>
    </row>
    <row r="86" spans="1:24">
      <c r="A86" s="61" t="s">
        <v>128</v>
      </c>
      <c r="B86" s="174">
        <f t="shared" ca="1" si="18"/>
        <v>683.12912700000004</v>
      </c>
      <c r="C86" s="179">
        <f t="shared" ca="1" si="19"/>
        <v>509.614328742</v>
      </c>
      <c r="D86" s="180">
        <f t="shared" ca="1" si="19"/>
        <v>164.15592921810003</v>
      </c>
      <c r="E86" s="180">
        <f t="shared" ca="1" si="19"/>
        <v>9.3588690399000019</v>
      </c>
      <c r="F86" s="181">
        <f t="shared" ca="1" si="19"/>
        <v>0</v>
      </c>
      <c r="G86" s="182">
        <f t="shared" ca="1" si="16"/>
        <v>639.47389999999996</v>
      </c>
      <c r="H86" s="182">
        <f t="shared" ca="1" si="17"/>
        <v>616.45284000000004</v>
      </c>
      <c r="I86" s="183">
        <f t="shared" ca="1" si="20"/>
        <v>491.27</v>
      </c>
      <c r="J86" s="180">
        <f t="shared" ca="1" si="21"/>
        <v>116.16</v>
      </c>
      <c r="K86" s="180">
        <f t="shared" ca="1" si="22"/>
        <v>9.02</v>
      </c>
      <c r="L86" s="180">
        <f t="shared" ca="1" si="23"/>
        <v>0</v>
      </c>
      <c r="M86" s="181">
        <f t="shared" ca="1" si="24"/>
        <v>616.44999999999993</v>
      </c>
      <c r="N86" s="179">
        <f t="shared" ca="1" si="25"/>
        <v>491.27226329272452</v>
      </c>
      <c r="O86" s="180">
        <f t="shared" ca="1" si="26"/>
        <v>116.16053515191825</v>
      </c>
      <c r="P86" s="180">
        <f t="shared" ca="1" si="27"/>
        <v>9.0200415553572881</v>
      </c>
      <c r="Q86" s="180">
        <f t="shared" ca="1" si="28"/>
        <v>0</v>
      </c>
      <c r="R86" s="181">
        <f t="shared" ca="1" si="29"/>
        <v>616.45284000000004</v>
      </c>
      <c r="W86" s="46"/>
      <c r="X86" s="46">
        <v>86</v>
      </c>
    </row>
    <row r="87" spans="1:24">
      <c r="A87" s="61" t="s">
        <v>129</v>
      </c>
      <c r="B87" s="174">
        <f t="shared" ca="1" si="18"/>
        <v>683.12912700000004</v>
      </c>
      <c r="C87" s="179">
        <f t="shared" ca="1" si="19"/>
        <v>509.614328742</v>
      </c>
      <c r="D87" s="180">
        <f t="shared" ca="1" si="19"/>
        <v>164.15592921810003</v>
      </c>
      <c r="E87" s="180">
        <f t="shared" ca="1" si="19"/>
        <v>9.3588690399000019</v>
      </c>
      <c r="F87" s="181">
        <f t="shared" ca="1" si="19"/>
        <v>0</v>
      </c>
      <c r="G87" s="182">
        <f t="shared" ca="1" si="16"/>
        <v>608.01499999999999</v>
      </c>
      <c r="H87" s="182">
        <f t="shared" ca="1" si="17"/>
        <v>586.12645999999995</v>
      </c>
      <c r="I87" s="183">
        <f t="shared" ca="1" si="20"/>
        <v>491.27</v>
      </c>
      <c r="J87" s="180">
        <f t="shared" ca="1" si="21"/>
        <v>92.93</v>
      </c>
      <c r="K87" s="180">
        <f t="shared" ca="1" si="22"/>
        <v>1.93</v>
      </c>
      <c r="L87" s="180">
        <f t="shared" ca="1" si="23"/>
        <v>0</v>
      </c>
      <c r="M87" s="181">
        <f t="shared" ca="1" si="24"/>
        <v>586.13</v>
      </c>
      <c r="N87" s="179">
        <f t="shared" ca="1" si="25"/>
        <v>491.26703291795332</v>
      </c>
      <c r="O87" s="180">
        <f t="shared" ca="1" si="26"/>
        <v>92.929438738505112</v>
      </c>
      <c r="P87" s="180">
        <f t="shared" ca="1" si="27"/>
        <v>1.929988343541535</v>
      </c>
      <c r="Q87" s="180">
        <f t="shared" ca="1" si="28"/>
        <v>0</v>
      </c>
      <c r="R87" s="181">
        <f t="shared" ca="1" si="29"/>
        <v>586.12645999999995</v>
      </c>
      <c r="W87" s="46"/>
      <c r="X87" s="46">
        <v>87</v>
      </c>
    </row>
    <row r="88" spans="1:24">
      <c r="A88" s="61" t="s">
        <v>130</v>
      </c>
      <c r="B88" s="174">
        <f t="shared" ca="1" si="18"/>
        <v>683.12912700000004</v>
      </c>
      <c r="C88" s="179">
        <f t="shared" ca="1" si="19"/>
        <v>509.614328742</v>
      </c>
      <c r="D88" s="180">
        <f t="shared" ca="1" si="19"/>
        <v>164.15592921810003</v>
      </c>
      <c r="E88" s="180">
        <f t="shared" ca="1" si="19"/>
        <v>9.3588690399000019</v>
      </c>
      <c r="F88" s="181">
        <f t="shared" ca="1" si="19"/>
        <v>0</v>
      </c>
      <c r="G88" s="182">
        <f t="shared" ca="1" si="16"/>
        <v>588.73500000000001</v>
      </c>
      <c r="H88" s="182">
        <f t="shared" ca="1" si="17"/>
        <v>567.54053999999996</v>
      </c>
      <c r="I88" s="183">
        <f t="shared" ca="1" si="20"/>
        <v>491.27</v>
      </c>
      <c r="J88" s="180">
        <f t="shared" ca="1" si="21"/>
        <v>74.34</v>
      </c>
      <c r="K88" s="180">
        <f t="shared" ca="1" si="22"/>
        <v>1.93</v>
      </c>
      <c r="L88" s="180">
        <f t="shared" ca="1" si="23"/>
        <v>0</v>
      </c>
      <c r="M88" s="181">
        <f t="shared" ca="1" si="24"/>
        <v>567.54</v>
      </c>
      <c r="N88" s="179">
        <f t="shared" ca="1" si="25"/>
        <v>491.27046743101806</v>
      </c>
      <c r="O88" s="180">
        <f t="shared" ca="1" si="26"/>
        <v>74.340070732635596</v>
      </c>
      <c r="P88" s="180">
        <f t="shared" ca="1" si="27"/>
        <v>1.9300018363463367</v>
      </c>
      <c r="Q88" s="180">
        <f t="shared" ca="1" si="28"/>
        <v>0</v>
      </c>
      <c r="R88" s="181">
        <f t="shared" ca="1" si="29"/>
        <v>567.54054000000008</v>
      </c>
      <c r="W88" s="46"/>
      <c r="X88" s="46">
        <v>88</v>
      </c>
    </row>
    <row r="89" spans="1:24">
      <c r="A89" s="61" t="s">
        <v>131</v>
      </c>
      <c r="B89" s="174">
        <f t="shared" ca="1" si="18"/>
        <v>683.12912700000004</v>
      </c>
      <c r="C89" s="179">
        <f t="shared" ca="1" si="19"/>
        <v>509.614328742</v>
      </c>
      <c r="D89" s="180">
        <f t="shared" ca="1" si="19"/>
        <v>164.15592921810003</v>
      </c>
      <c r="E89" s="180">
        <f t="shared" ca="1" si="19"/>
        <v>9.3588690399000019</v>
      </c>
      <c r="F89" s="181">
        <f t="shared" ca="1" si="19"/>
        <v>0</v>
      </c>
      <c r="G89" s="182">
        <f t="shared" ca="1" si="16"/>
        <v>588.73500000000001</v>
      </c>
      <c r="H89" s="182">
        <f t="shared" ca="1" si="17"/>
        <v>567.54053999999996</v>
      </c>
      <c r="I89" s="183">
        <f t="shared" ca="1" si="20"/>
        <v>491.27</v>
      </c>
      <c r="J89" s="180">
        <f t="shared" ca="1" si="21"/>
        <v>74.34</v>
      </c>
      <c r="K89" s="180">
        <f t="shared" ca="1" si="22"/>
        <v>1.93</v>
      </c>
      <c r="L89" s="180">
        <f t="shared" ca="1" si="23"/>
        <v>0</v>
      </c>
      <c r="M89" s="181">
        <f t="shared" ca="1" si="24"/>
        <v>567.54</v>
      </c>
      <c r="N89" s="179">
        <f t="shared" ca="1" si="25"/>
        <v>491.27046743101806</v>
      </c>
      <c r="O89" s="180">
        <f t="shared" ca="1" si="26"/>
        <v>74.340070732635596</v>
      </c>
      <c r="P89" s="180">
        <f t="shared" ca="1" si="27"/>
        <v>1.9300018363463367</v>
      </c>
      <c r="Q89" s="180">
        <f t="shared" ca="1" si="28"/>
        <v>0</v>
      </c>
      <c r="R89" s="181">
        <f t="shared" ca="1" si="29"/>
        <v>567.54054000000008</v>
      </c>
      <c r="W89" s="46"/>
      <c r="X89" s="46">
        <v>89</v>
      </c>
    </row>
    <row r="90" spans="1:24">
      <c r="A90" s="61" t="s">
        <v>132</v>
      </c>
      <c r="B90" s="174">
        <f t="shared" ca="1" si="18"/>
        <v>683.12912700000004</v>
      </c>
      <c r="C90" s="179">
        <f t="shared" ca="1" si="19"/>
        <v>509.614328742</v>
      </c>
      <c r="D90" s="180">
        <f t="shared" ca="1" si="19"/>
        <v>164.15592921810003</v>
      </c>
      <c r="E90" s="180">
        <f t="shared" ca="1" si="19"/>
        <v>9.3588690399000019</v>
      </c>
      <c r="F90" s="181">
        <f t="shared" ca="1" si="19"/>
        <v>0</v>
      </c>
      <c r="G90" s="182">
        <f t="shared" ca="1" si="16"/>
        <v>588.73500000000001</v>
      </c>
      <c r="H90" s="182">
        <f t="shared" ca="1" si="17"/>
        <v>567.54053999999996</v>
      </c>
      <c r="I90" s="183">
        <f t="shared" ca="1" si="20"/>
        <v>491.27</v>
      </c>
      <c r="J90" s="180">
        <f t="shared" ca="1" si="21"/>
        <v>74.34</v>
      </c>
      <c r="K90" s="180">
        <f t="shared" ca="1" si="22"/>
        <v>1.93</v>
      </c>
      <c r="L90" s="180">
        <f t="shared" ca="1" si="23"/>
        <v>0</v>
      </c>
      <c r="M90" s="181">
        <f t="shared" ca="1" si="24"/>
        <v>567.54</v>
      </c>
      <c r="N90" s="179">
        <f t="shared" ca="1" si="25"/>
        <v>491.27046743101806</v>
      </c>
      <c r="O90" s="180">
        <f t="shared" ca="1" si="26"/>
        <v>74.340070732635596</v>
      </c>
      <c r="P90" s="180">
        <f t="shared" ca="1" si="27"/>
        <v>1.9300018363463367</v>
      </c>
      <c r="Q90" s="180">
        <f t="shared" ca="1" si="28"/>
        <v>0</v>
      </c>
      <c r="R90" s="181">
        <f t="shared" ca="1" si="29"/>
        <v>567.54054000000008</v>
      </c>
      <c r="W90" s="46"/>
      <c r="X90" s="46">
        <v>90</v>
      </c>
    </row>
    <row r="91" spans="1:24">
      <c r="A91" s="61" t="s">
        <v>133</v>
      </c>
      <c r="B91" s="174">
        <f t="shared" ca="1" si="18"/>
        <v>683.12912700000004</v>
      </c>
      <c r="C91" s="179">
        <f t="shared" ca="1" si="19"/>
        <v>509.614328742</v>
      </c>
      <c r="D91" s="180">
        <f t="shared" ca="1" si="19"/>
        <v>164.15592921810003</v>
      </c>
      <c r="E91" s="180">
        <f t="shared" ca="1" si="19"/>
        <v>9.3588690399000019</v>
      </c>
      <c r="F91" s="181">
        <f t="shared" ca="1" si="19"/>
        <v>0</v>
      </c>
      <c r="G91" s="182">
        <f t="shared" ca="1" si="16"/>
        <v>588.73500000000001</v>
      </c>
      <c r="H91" s="182">
        <f t="shared" ca="1" si="17"/>
        <v>567.54053999999996</v>
      </c>
      <c r="I91" s="183">
        <f t="shared" ca="1" si="20"/>
        <v>491.27</v>
      </c>
      <c r="J91" s="180">
        <f t="shared" ca="1" si="21"/>
        <v>74.34</v>
      </c>
      <c r="K91" s="180">
        <f t="shared" ca="1" si="22"/>
        <v>1.93</v>
      </c>
      <c r="L91" s="180">
        <f t="shared" ca="1" si="23"/>
        <v>0</v>
      </c>
      <c r="M91" s="181">
        <f t="shared" ca="1" si="24"/>
        <v>567.54</v>
      </c>
      <c r="N91" s="179">
        <f t="shared" ca="1" si="25"/>
        <v>491.27046743101806</v>
      </c>
      <c r="O91" s="180">
        <f t="shared" ca="1" si="26"/>
        <v>74.340070732635596</v>
      </c>
      <c r="P91" s="180">
        <f t="shared" ca="1" si="27"/>
        <v>1.9300018363463367</v>
      </c>
      <c r="Q91" s="180">
        <f t="shared" ca="1" si="28"/>
        <v>0</v>
      </c>
      <c r="R91" s="181">
        <f t="shared" ca="1" si="29"/>
        <v>567.54054000000008</v>
      </c>
      <c r="W91" s="46"/>
      <c r="X91" s="46">
        <v>91</v>
      </c>
    </row>
    <row r="92" spans="1:24">
      <c r="A92" s="61" t="s">
        <v>134</v>
      </c>
      <c r="B92" s="174">
        <f t="shared" ca="1" si="18"/>
        <v>683.12912700000004</v>
      </c>
      <c r="C92" s="179">
        <f t="shared" ca="1" si="19"/>
        <v>509.614328742</v>
      </c>
      <c r="D92" s="180">
        <f t="shared" ca="1" si="19"/>
        <v>164.15592921810003</v>
      </c>
      <c r="E92" s="180">
        <f t="shared" ca="1" si="19"/>
        <v>9.3588690399000019</v>
      </c>
      <c r="F92" s="181">
        <f t="shared" ca="1" si="19"/>
        <v>0</v>
      </c>
      <c r="G92" s="182">
        <f t="shared" ca="1" si="16"/>
        <v>584.875</v>
      </c>
      <c r="H92" s="182">
        <f t="shared" ca="1" si="17"/>
        <v>563.81949999999995</v>
      </c>
      <c r="I92" s="183">
        <f t="shared" ca="1" si="20"/>
        <v>491.27</v>
      </c>
      <c r="J92" s="180">
        <f t="shared" ca="1" si="21"/>
        <v>70.62</v>
      </c>
      <c r="K92" s="180">
        <f t="shared" ca="1" si="22"/>
        <v>1.93</v>
      </c>
      <c r="L92" s="180">
        <f t="shared" ca="1" si="23"/>
        <v>0</v>
      </c>
      <c r="M92" s="181">
        <f t="shared" ca="1" si="24"/>
        <v>563.81999999999994</v>
      </c>
      <c r="N92" s="179">
        <f t="shared" ca="1" si="25"/>
        <v>491.26956433790923</v>
      </c>
      <c r="O92" s="180">
        <f t="shared" ca="1" si="26"/>
        <v>70.619937373629881</v>
      </c>
      <c r="P92" s="180">
        <f t="shared" ca="1" si="27"/>
        <v>1.9299982884608562</v>
      </c>
      <c r="Q92" s="180">
        <f t="shared" ca="1" si="28"/>
        <v>0</v>
      </c>
      <c r="R92" s="181">
        <f t="shared" ca="1" si="29"/>
        <v>563.81949999999995</v>
      </c>
      <c r="W92" s="46"/>
      <c r="X92" s="46">
        <v>92</v>
      </c>
    </row>
    <row r="93" spans="1:24">
      <c r="A93" s="61" t="s">
        <v>135</v>
      </c>
      <c r="B93" s="174">
        <f t="shared" ca="1" si="18"/>
        <v>683.12912700000004</v>
      </c>
      <c r="C93" s="179">
        <f t="shared" ca="1" si="19"/>
        <v>509.614328742</v>
      </c>
      <c r="D93" s="180">
        <f t="shared" ca="1" si="19"/>
        <v>164.15592921810003</v>
      </c>
      <c r="E93" s="180">
        <f t="shared" ca="1" si="19"/>
        <v>9.3588690399000019</v>
      </c>
      <c r="F93" s="181">
        <f t="shared" ca="1" si="19"/>
        <v>0</v>
      </c>
      <c r="G93" s="182">
        <f t="shared" ca="1" si="16"/>
        <v>543.74</v>
      </c>
      <c r="H93" s="182">
        <f t="shared" ca="1" si="17"/>
        <v>524.16535999999996</v>
      </c>
      <c r="I93" s="183">
        <f t="shared" ca="1" si="20"/>
        <v>457.9</v>
      </c>
      <c r="J93" s="180">
        <f t="shared" ca="1" si="21"/>
        <v>64.34</v>
      </c>
      <c r="K93" s="180">
        <f t="shared" ca="1" si="22"/>
        <v>1.93</v>
      </c>
      <c r="L93" s="180">
        <f t="shared" ca="1" si="23"/>
        <v>0</v>
      </c>
      <c r="M93" s="181">
        <f t="shared" ca="1" si="24"/>
        <v>524.16999999999996</v>
      </c>
      <c r="N93" s="179">
        <f t="shared" ca="1" si="25"/>
        <v>457.89594662800232</v>
      </c>
      <c r="O93" s="180">
        <f t="shared" ca="1" si="26"/>
        <v>64.339430456531275</v>
      </c>
      <c r="P93" s="180">
        <f t="shared" ca="1" si="27"/>
        <v>1.9299829154663564</v>
      </c>
      <c r="Q93" s="180">
        <f t="shared" ca="1" si="28"/>
        <v>0</v>
      </c>
      <c r="R93" s="181">
        <f t="shared" ca="1" si="29"/>
        <v>524.16535999999996</v>
      </c>
      <c r="W93" s="46"/>
      <c r="X93" s="46">
        <v>93</v>
      </c>
    </row>
    <row r="94" spans="1:24">
      <c r="A94" s="61" t="s">
        <v>136</v>
      </c>
      <c r="B94" s="174">
        <f t="shared" ca="1" si="18"/>
        <v>683.12912700000004</v>
      </c>
      <c r="C94" s="179">
        <f t="shared" ca="1" si="19"/>
        <v>509.614328742</v>
      </c>
      <c r="D94" s="180">
        <f t="shared" ca="1" si="19"/>
        <v>164.15592921810003</v>
      </c>
      <c r="E94" s="180">
        <f t="shared" ca="1" si="19"/>
        <v>9.3588690399000019</v>
      </c>
      <c r="F94" s="181">
        <f t="shared" ca="1" si="19"/>
        <v>0</v>
      </c>
      <c r="G94" s="182">
        <f t="shared" ca="1" si="16"/>
        <v>503.22</v>
      </c>
      <c r="H94" s="182">
        <f t="shared" ca="1" si="17"/>
        <v>485.10408000000001</v>
      </c>
      <c r="I94" s="183">
        <f t="shared" ca="1" si="20"/>
        <v>425.12</v>
      </c>
      <c r="J94" s="180">
        <f t="shared" ca="1" si="21"/>
        <v>58.05</v>
      </c>
      <c r="K94" s="180">
        <f t="shared" ca="1" si="22"/>
        <v>1.93</v>
      </c>
      <c r="L94" s="180">
        <f t="shared" ca="1" si="23"/>
        <v>0</v>
      </c>
      <c r="M94" s="181">
        <f t="shared" ca="1" si="24"/>
        <v>485.1</v>
      </c>
      <c r="N94" s="179">
        <f t="shared" ca="1" si="25"/>
        <v>425.12357552999379</v>
      </c>
      <c r="O94" s="180">
        <f t="shared" ca="1" si="26"/>
        <v>58.050488237476806</v>
      </c>
      <c r="P94" s="180">
        <f t="shared" ca="1" si="27"/>
        <v>1.9300162325293753</v>
      </c>
      <c r="Q94" s="180">
        <f t="shared" ca="1" si="28"/>
        <v>0</v>
      </c>
      <c r="R94" s="181">
        <f t="shared" ca="1" si="29"/>
        <v>485.10408000000001</v>
      </c>
      <c r="W94" s="46"/>
      <c r="X94" s="46">
        <v>94</v>
      </c>
    </row>
    <row r="95" spans="1:24">
      <c r="A95" s="61" t="s">
        <v>137</v>
      </c>
      <c r="B95" s="174">
        <f t="shared" ca="1" si="18"/>
        <v>683.12912700000004</v>
      </c>
      <c r="C95" s="179">
        <f t="shared" ca="1" si="19"/>
        <v>509.614328742</v>
      </c>
      <c r="D95" s="180">
        <f t="shared" ca="1" si="19"/>
        <v>164.15592921810003</v>
      </c>
      <c r="E95" s="180">
        <f t="shared" ca="1" si="19"/>
        <v>9.3588690399000019</v>
      </c>
      <c r="F95" s="181">
        <f t="shared" ca="1" si="19"/>
        <v>0</v>
      </c>
      <c r="G95" s="182">
        <f t="shared" ca="1" si="16"/>
        <v>432.71</v>
      </c>
      <c r="H95" s="182">
        <f t="shared" ca="1" si="17"/>
        <v>417.13243999999997</v>
      </c>
      <c r="I95" s="183">
        <f t="shared" ca="1" si="20"/>
        <v>363.43</v>
      </c>
      <c r="J95" s="180">
        <f t="shared" ca="1" si="21"/>
        <v>51.78</v>
      </c>
      <c r="K95" s="180">
        <f t="shared" ca="1" si="22"/>
        <v>1.93</v>
      </c>
      <c r="L95" s="180">
        <f t="shared" ca="1" si="23"/>
        <v>0</v>
      </c>
      <c r="M95" s="181">
        <f t="shared" ca="1" si="24"/>
        <v>417.14000000000004</v>
      </c>
      <c r="N95" s="179">
        <f t="shared" ca="1" si="25"/>
        <v>363.42341340844797</v>
      </c>
      <c r="O95" s="180">
        <f t="shared" ca="1" si="26"/>
        <v>51.779061569736768</v>
      </c>
      <c r="P95" s="180">
        <f t="shared" ca="1" si="27"/>
        <v>1.9299650218152176</v>
      </c>
      <c r="Q95" s="180">
        <f t="shared" ca="1" si="28"/>
        <v>0</v>
      </c>
      <c r="R95" s="181">
        <f t="shared" ca="1" si="29"/>
        <v>417.13243999999997</v>
      </c>
      <c r="W95" s="46"/>
      <c r="X95" s="46">
        <v>95</v>
      </c>
    </row>
    <row r="96" spans="1:24">
      <c r="A96" s="61" t="s">
        <v>138</v>
      </c>
      <c r="B96" s="174">
        <f t="shared" ca="1" si="18"/>
        <v>683.12912700000004</v>
      </c>
      <c r="C96" s="179">
        <f t="shared" ca="1" si="19"/>
        <v>509.614328742</v>
      </c>
      <c r="D96" s="180">
        <f t="shared" ca="1" si="19"/>
        <v>164.15592921810003</v>
      </c>
      <c r="E96" s="180">
        <f t="shared" ca="1" si="19"/>
        <v>9.3588690399000019</v>
      </c>
      <c r="F96" s="181">
        <f t="shared" ca="1" si="19"/>
        <v>0</v>
      </c>
      <c r="G96" s="182">
        <f t="shared" ca="1" si="16"/>
        <v>340.19</v>
      </c>
      <c r="H96" s="182">
        <f t="shared" ca="1" si="17"/>
        <v>327.94315999999998</v>
      </c>
      <c r="I96" s="183">
        <f t="shared" ca="1" si="20"/>
        <v>280.52</v>
      </c>
      <c r="J96" s="180">
        <f t="shared" ca="1" si="21"/>
        <v>45.49</v>
      </c>
      <c r="K96" s="180">
        <f t="shared" ca="1" si="22"/>
        <v>1.93</v>
      </c>
      <c r="L96" s="180">
        <f t="shared" ca="1" si="23"/>
        <v>0</v>
      </c>
      <c r="M96" s="181">
        <f t="shared" ca="1" si="24"/>
        <v>327.94</v>
      </c>
      <c r="N96" s="179">
        <f t="shared" ca="1" si="25"/>
        <v>280.52270306519483</v>
      </c>
      <c r="O96" s="180">
        <f t="shared" ca="1" si="26"/>
        <v>45.490438337500763</v>
      </c>
      <c r="P96" s="180">
        <f t="shared" ca="1" si="27"/>
        <v>1.9300185973043849</v>
      </c>
      <c r="Q96" s="180">
        <f t="shared" ca="1" si="28"/>
        <v>0</v>
      </c>
      <c r="R96" s="181">
        <f t="shared" ca="1" si="29"/>
        <v>327.94316000000003</v>
      </c>
      <c r="W96" s="46"/>
      <c r="X96" s="46">
        <v>96</v>
      </c>
    </row>
    <row r="97" spans="1:24">
      <c r="A97" s="61" t="s">
        <v>139</v>
      </c>
      <c r="B97" s="174">
        <f t="shared" ca="1" si="18"/>
        <v>683.12912700000004</v>
      </c>
      <c r="C97" s="179">
        <f t="shared" ca="1" si="19"/>
        <v>509.614328742</v>
      </c>
      <c r="D97" s="180">
        <f t="shared" ca="1" si="19"/>
        <v>164.15592921810003</v>
      </c>
      <c r="E97" s="180">
        <f t="shared" ca="1" si="19"/>
        <v>9.3588690399000019</v>
      </c>
      <c r="F97" s="181">
        <f t="shared" ca="1" si="19"/>
        <v>0</v>
      </c>
      <c r="G97" s="182">
        <f t="shared" ca="1" si="16"/>
        <v>319.19</v>
      </c>
      <c r="H97" s="182">
        <f t="shared" ca="1" si="17"/>
        <v>307.69916000000001</v>
      </c>
      <c r="I97" s="183">
        <f t="shared" ca="1" si="20"/>
        <v>260.27999999999997</v>
      </c>
      <c r="J97" s="180">
        <f t="shared" ca="1" si="21"/>
        <v>45.49</v>
      </c>
      <c r="K97" s="180">
        <f t="shared" ca="1" si="22"/>
        <v>1.93</v>
      </c>
      <c r="L97" s="180">
        <f t="shared" ca="1" si="23"/>
        <v>0</v>
      </c>
      <c r="M97" s="181">
        <f t="shared" ca="1" si="24"/>
        <v>307.7</v>
      </c>
      <c r="N97" s="179">
        <f t="shared" ca="1" si="25"/>
        <v>260.27928945336367</v>
      </c>
      <c r="O97" s="180">
        <f t="shared" ca="1" si="26"/>
        <v>45.489875815404616</v>
      </c>
      <c r="P97" s="180">
        <f t="shared" ca="1" si="27"/>
        <v>1.9299947312317192</v>
      </c>
      <c r="Q97" s="180">
        <f t="shared" ca="1" si="28"/>
        <v>0</v>
      </c>
      <c r="R97" s="181">
        <f t="shared" ca="1" si="29"/>
        <v>307.69916000000001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683.12912700000004</v>
      </c>
      <c r="C98" s="184">
        <f t="shared" ca="1" si="19"/>
        <v>509.614328742</v>
      </c>
      <c r="D98" s="185">
        <f t="shared" ca="1" si="19"/>
        <v>164.15592921810003</v>
      </c>
      <c r="E98" s="185">
        <f t="shared" ca="1" si="19"/>
        <v>9.3588690399000019</v>
      </c>
      <c r="F98" s="186">
        <f t="shared" ca="1" si="19"/>
        <v>0</v>
      </c>
      <c r="G98" s="187">
        <f t="shared" ca="1" si="16"/>
        <v>319.19</v>
      </c>
      <c r="H98" s="187">
        <f t="shared" ca="1" si="17"/>
        <v>307.69916000000001</v>
      </c>
      <c r="I98" s="188">
        <f t="shared" ca="1" si="20"/>
        <v>260.27999999999997</v>
      </c>
      <c r="J98" s="185">
        <f t="shared" ca="1" si="21"/>
        <v>45.49</v>
      </c>
      <c r="K98" s="185">
        <f t="shared" ca="1" si="22"/>
        <v>1.93</v>
      </c>
      <c r="L98" s="185">
        <f t="shared" ca="1" si="23"/>
        <v>0</v>
      </c>
      <c r="M98" s="186">
        <f t="shared" ca="1" si="24"/>
        <v>307.7</v>
      </c>
      <c r="N98" s="184">
        <f t="shared" ca="1" si="25"/>
        <v>260.27928945336367</v>
      </c>
      <c r="O98" s="185">
        <f t="shared" ca="1" si="26"/>
        <v>45.489875815404616</v>
      </c>
      <c r="P98" s="185">
        <f t="shared" ca="1" si="27"/>
        <v>1.9299947312317192</v>
      </c>
      <c r="Q98" s="185">
        <f t="shared" ca="1" si="28"/>
        <v>0</v>
      </c>
      <c r="R98" s="186">
        <f t="shared" ca="1" si="29"/>
        <v>307.69916000000001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16.392024047999989</v>
      </c>
      <c r="C99" s="56">
        <f t="shared" ref="C99:R99" ca="1" si="30">SUM(C3:C98)/4000</f>
        <v>12.228449939807973</v>
      </c>
      <c r="D99" s="54">
        <f t="shared" ca="1" si="30"/>
        <v>3.9390033787344056</v>
      </c>
      <c r="E99" s="54">
        <f t="shared" ca="1" si="30"/>
        <v>0.22457072945760029</v>
      </c>
      <c r="F99" s="55">
        <f t="shared" ca="1" si="30"/>
        <v>0</v>
      </c>
      <c r="G99" s="59">
        <f t="shared" ca="1" si="30"/>
        <v>12.993596911499992</v>
      </c>
      <c r="H99" s="59">
        <f t="shared" ca="1" si="30"/>
        <v>12.525827418750007</v>
      </c>
      <c r="I99" s="171">
        <f t="shared" ca="1" si="30"/>
        <v>9.6549649999999865</v>
      </c>
      <c r="J99" s="54">
        <f t="shared" ca="1" si="30"/>
        <v>2.7448100000000002</v>
      </c>
      <c r="K99" s="54">
        <f t="shared" ca="1" si="30"/>
        <v>0.12590249999999997</v>
      </c>
      <c r="L99" s="54">
        <f t="shared" ca="1" si="30"/>
        <v>0</v>
      </c>
      <c r="M99" s="55">
        <f t="shared" ca="1" si="30"/>
        <v>12.525677500000009</v>
      </c>
      <c r="N99" s="56">
        <f t="shared" ca="1" si="30"/>
        <v>9.6550757676260321</v>
      </c>
      <c r="O99" s="54">
        <f t="shared" ca="1" si="30"/>
        <v>2.744846883106375</v>
      </c>
      <c r="P99" s="54">
        <f t="shared" ca="1" si="30"/>
        <v>0.12590476801758554</v>
      </c>
      <c r="Q99" s="54">
        <f t="shared" ca="1" si="30"/>
        <v>0</v>
      </c>
      <c r="R99" s="55">
        <f t="shared" ca="1" si="30"/>
        <v>12.525827418750007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45295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45295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45295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2024-02-01T11:07:12Z</dcterms:modified>
</cp:coreProperties>
</file>